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 (2)" sheetId="4" r:id="rId1"/>
  </sheets>
  <definedNames>
    <definedName name="APPT" localSheetId="0">'Бюджет (2)'!$A$13</definedName>
    <definedName name="FIO" localSheetId="0">'Бюджет (2)'!$F$13</definedName>
    <definedName name="SIGN" localSheetId="0">'Бюджет (2)'!$A$13:$J$14</definedName>
  </definedNames>
  <calcPr calcId="124519"/>
</workbook>
</file>

<file path=xl/calcChain.xml><?xml version="1.0" encoding="utf-8"?>
<calcChain xmlns="http://schemas.openxmlformats.org/spreadsheetml/2006/main">
  <c r="H339" i="4"/>
  <c r="G338"/>
  <c r="G337" s="1"/>
  <c r="G336" s="1"/>
  <c r="F338"/>
  <c r="H338" s="1"/>
  <c r="H335"/>
  <c r="G334"/>
  <c r="G333" s="1"/>
  <c r="G332" s="1"/>
  <c r="F334"/>
  <c r="F333"/>
  <c r="H333" s="1"/>
  <c r="H331"/>
  <c r="G330"/>
  <c r="G329" s="1"/>
  <c r="G328" s="1"/>
  <c r="F330"/>
  <c r="F329"/>
  <c r="H329" s="1"/>
  <c r="H327"/>
  <c r="G326"/>
  <c r="F326"/>
  <c r="H325"/>
  <c r="G324"/>
  <c r="F324"/>
  <c r="H324" s="1"/>
  <c r="H322"/>
  <c r="G321"/>
  <c r="F321"/>
  <c r="H321" s="1"/>
  <c r="H320"/>
  <c r="G319"/>
  <c r="F319"/>
  <c r="G318"/>
  <c r="H315"/>
  <c r="G314"/>
  <c r="F314"/>
  <c r="H313"/>
  <c r="G312"/>
  <c r="F312"/>
  <c r="H312" s="1"/>
  <c r="H311"/>
  <c r="G310"/>
  <c r="F310"/>
  <c r="H309"/>
  <c r="G308"/>
  <c r="F308"/>
  <c r="H308" s="1"/>
  <c r="H305"/>
  <c r="G304"/>
  <c r="F304"/>
  <c r="H304" s="1"/>
  <c r="H303"/>
  <c r="G302"/>
  <c r="G301" s="1"/>
  <c r="G300" s="1"/>
  <c r="F302"/>
  <c r="F301"/>
  <c r="H301" s="1"/>
  <c r="H299"/>
  <c r="G298"/>
  <c r="F298"/>
  <c r="H297"/>
  <c r="G296"/>
  <c r="F296"/>
  <c r="H296" s="1"/>
  <c r="H295"/>
  <c r="G294"/>
  <c r="G293" s="1"/>
  <c r="F294"/>
  <c r="F293"/>
  <c r="H293" s="1"/>
  <c r="H292"/>
  <c r="G291"/>
  <c r="F291"/>
  <c r="H290"/>
  <c r="G289"/>
  <c r="F289"/>
  <c r="H289" s="1"/>
  <c r="H288"/>
  <c r="G287"/>
  <c r="F287"/>
  <c r="H286"/>
  <c r="G285"/>
  <c r="F285"/>
  <c r="H285" s="1"/>
  <c r="H284"/>
  <c r="G283"/>
  <c r="F283"/>
  <c r="H282"/>
  <c r="G281"/>
  <c r="F281"/>
  <c r="H281" s="1"/>
  <c r="H280"/>
  <c r="G279"/>
  <c r="F279"/>
  <c r="G278"/>
  <c r="G277" s="1"/>
  <c r="H276"/>
  <c r="G275"/>
  <c r="G272" s="1"/>
  <c r="F275"/>
  <c r="H274"/>
  <c r="G273"/>
  <c r="F273"/>
  <c r="H273" s="1"/>
  <c r="H271"/>
  <c r="G270"/>
  <c r="F270"/>
  <c r="H270" s="1"/>
  <c r="H269"/>
  <c r="G268"/>
  <c r="G267" s="1"/>
  <c r="F268"/>
  <c r="F267"/>
  <c r="H267" s="1"/>
  <c r="H266"/>
  <c r="G265"/>
  <c r="G262" s="1"/>
  <c r="G261" s="1"/>
  <c r="F265"/>
  <c r="H264"/>
  <c r="G263"/>
  <c r="F263"/>
  <c r="H263" s="1"/>
  <c r="H260"/>
  <c r="G259"/>
  <c r="F259"/>
  <c r="H259" s="1"/>
  <c r="G258"/>
  <c r="G257" s="1"/>
  <c r="H255"/>
  <c r="G254"/>
  <c r="G253" s="1"/>
  <c r="G252" s="1"/>
  <c r="F254"/>
  <c r="H254" s="1"/>
  <c r="H251"/>
  <c r="G250"/>
  <c r="G249" s="1"/>
  <c r="G248" s="1"/>
  <c r="F250"/>
  <c r="H250" s="1"/>
  <c r="H247"/>
  <c r="G246"/>
  <c r="G245" s="1"/>
  <c r="G244" s="1"/>
  <c r="F246"/>
  <c r="H246" s="1"/>
  <c r="H243"/>
  <c r="G242"/>
  <c r="F242"/>
  <c r="H242" s="1"/>
  <c r="H241"/>
  <c r="G240"/>
  <c r="F240"/>
  <c r="H239"/>
  <c r="G238"/>
  <c r="F238"/>
  <c r="H238" s="1"/>
  <c r="H234"/>
  <c r="H233"/>
  <c r="H232"/>
  <c r="G231"/>
  <c r="F231"/>
  <c r="H231" s="1"/>
  <c r="H230"/>
  <c r="G229"/>
  <c r="F229"/>
  <c r="G228"/>
  <c r="H227"/>
  <c r="G226"/>
  <c r="G225" s="1"/>
  <c r="G224" s="1"/>
  <c r="F226"/>
  <c r="F225"/>
  <c r="H225" s="1"/>
  <c r="H223"/>
  <c r="G222"/>
  <c r="F222"/>
  <c r="H221"/>
  <c r="G220"/>
  <c r="F220"/>
  <c r="H220" s="1"/>
  <c r="H219"/>
  <c r="G218"/>
  <c r="F218"/>
  <c r="H217"/>
  <c r="G216"/>
  <c r="F216"/>
  <c r="H216" s="1"/>
  <c r="H215"/>
  <c r="G214"/>
  <c r="G213" s="1"/>
  <c r="F214"/>
  <c r="F213"/>
  <c r="H213" s="1"/>
  <c r="H212"/>
  <c r="G211"/>
  <c r="F211"/>
  <c r="H210"/>
  <c r="G209"/>
  <c r="F209"/>
  <c r="H209" s="1"/>
  <c r="H208"/>
  <c r="G207"/>
  <c r="F207"/>
  <c r="H206"/>
  <c r="G205"/>
  <c r="F205"/>
  <c r="H205" s="1"/>
  <c r="H204"/>
  <c r="G203"/>
  <c r="G200" s="1"/>
  <c r="F203"/>
  <c r="H202"/>
  <c r="G201"/>
  <c r="F201"/>
  <c r="H201" s="1"/>
  <c r="H199"/>
  <c r="G198"/>
  <c r="F198"/>
  <c r="H198" s="1"/>
  <c r="H197"/>
  <c r="G196"/>
  <c r="G195" s="1"/>
  <c r="F196"/>
  <c r="F195"/>
  <c r="H195" s="1"/>
  <c r="H193"/>
  <c r="G192"/>
  <c r="G191" s="1"/>
  <c r="G190" s="1"/>
  <c r="F192"/>
  <c r="F191"/>
  <c r="H191" s="1"/>
  <c r="H188"/>
  <c r="G187"/>
  <c r="F187"/>
  <c r="G186"/>
  <c r="G185" s="1"/>
  <c r="H184"/>
  <c r="G183"/>
  <c r="F183"/>
  <c r="H182"/>
  <c r="G181"/>
  <c r="F181"/>
  <c r="H181" s="1"/>
  <c r="H180"/>
  <c r="G179"/>
  <c r="F179"/>
  <c r="H178"/>
  <c r="G177"/>
  <c r="F177"/>
  <c r="H177" s="1"/>
  <c r="H176"/>
  <c r="H175"/>
  <c r="G174"/>
  <c r="F174"/>
  <c r="H174" s="1"/>
  <c r="H173"/>
  <c r="H172"/>
  <c r="H171"/>
  <c r="H170"/>
  <c r="H169"/>
  <c r="H168"/>
  <c r="G167"/>
  <c r="F167"/>
  <c r="H167" s="1"/>
  <c r="H166"/>
  <c r="G165"/>
  <c r="G162" s="1"/>
  <c r="F165"/>
  <c r="H164"/>
  <c r="G163"/>
  <c r="F163"/>
  <c r="H163" s="1"/>
  <c r="H161"/>
  <c r="G160"/>
  <c r="F160"/>
  <c r="H160" s="1"/>
  <c r="H159"/>
  <c r="G158"/>
  <c r="F158"/>
  <c r="H157"/>
  <c r="G156"/>
  <c r="F156"/>
  <c r="H156" s="1"/>
  <c r="H154"/>
  <c r="G153"/>
  <c r="F153"/>
  <c r="H153" s="1"/>
  <c r="G152"/>
  <c r="H151"/>
  <c r="H150" s="1"/>
  <c r="G150"/>
  <c r="F150"/>
  <c r="H149"/>
  <c r="H148" s="1"/>
  <c r="G148"/>
  <c r="F148"/>
  <c r="H147"/>
  <c r="H146" s="1"/>
  <c r="G146"/>
  <c r="F146"/>
  <c r="H145"/>
  <c r="H144" s="1"/>
  <c r="G144"/>
  <c r="F144"/>
  <c r="H143"/>
  <c r="H142" s="1"/>
  <c r="G142"/>
  <c r="F142"/>
  <c r="H141"/>
  <c r="H140" s="1"/>
  <c r="G140"/>
  <c r="F140"/>
  <c r="H139"/>
  <c r="H138" s="1"/>
  <c r="G138"/>
  <c r="F138"/>
  <c r="F137" s="1"/>
  <c r="H136"/>
  <c r="H135" s="1"/>
  <c r="G135"/>
  <c r="F135"/>
  <c r="H134"/>
  <c r="H133" s="1"/>
  <c r="H132" s="1"/>
  <c r="G133"/>
  <c r="F133"/>
  <c r="F132" s="1"/>
  <c r="G132"/>
  <c r="H130"/>
  <c r="H129"/>
  <c r="H128" s="1"/>
  <c r="H127" s="1"/>
  <c r="G129"/>
  <c r="F129"/>
  <c r="F128" s="1"/>
  <c r="F127" s="1"/>
  <c r="G128"/>
  <c r="G127" s="1"/>
  <c r="H125"/>
  <c r="H124" s="1"/>
  <c r="G124"/>
  <c r="F124"/>
  <c r="H123"/>
  <c r="H122" s="1"/>
  <c r="G122"/>
  <c r="F122"/>
  <c r="H121"/>
  <c r="H120" s="1"/>
  <c r="G120"/>
  <c r="F120"/>
  <c r="F119" s="1"/>
  <c r="F118" s="1"/>
  <c r="F117" s="1"/>
  <c r="H116"/>
  <c r="H115" s="1"/>
  <c r="H114" s="1"/>
  <c r="G115"/>
  <c r="F115"/>
  <c r="F114" s="1"/>
  <c r="G114"/>
  <c r="H113"/>
  <c r="H112" s="1"/>
  <c r="H111" s="1"/>
  <c r="G112"/>
  <c r="G111" s="1"/>
  <c r="G110" s="1"/>
  <c r="F112"/>
  <c r="F111"/>
  <c r="H109"/>
  <c r="G108"/>
  <c r="G107" s="1"/>
  <c r="G106" s="1"/>
  <c r="F108"/>
  <c r="F107"/>
  <c r="H107" s="1"/>
  <c r="H105"/>
  <c r="H104"/>
  <c r="H103"/>
  <c r="G102"/>
  <c r="G98" s="1"/>
  <c r="F102"/>
  <c r="H101"/>
  <c r="H100"/>
  <c r="H99"/>
  <c r="G99"/>
  <c r="F99"/>
  <c r="F98" s="1"/>
  <c r="H97"/>
  <c r="H96" s="1"/>
  <c r="H95" s="1"/>
  <c r="G96"/>
  <c r="G95" s="1"/>
  <c r="F96"/>
  <c r="F95" s="1"/>
  <c r="F94" s="1"/>
  <c r="H93"/>
  <c r="H92" s="1"/>
  <c r="H91" s="1"/>
  <c r="G92"/>
  <c r="G91" s="1"/>
  <c r="F92"/>
  <c r="F91" s="1"/>
  <c r="H90"/>
  <c r="H89" s="1"/>
  <c r="G89"/>
  <c r="F89"/>
  <c r="H88"/>
  <c r="H87" s="1"/>
  <c r="G87"/>
  <c r="F87"/>
  <c r="F86" s="1"/>
  <c r="G86"/>
  <c r="H85"/>
  <c r="H84" s="1"/>
  <c r="H83" s="1"/>
  <c r="G84"/>
  <c r="G83" s="1"/>
  <c r="F84"/>
  <c r="F83"/>
  <c r="H82"/>
  <c r="H81"/>
  <c r="H80" s="1"/>
  <c r="G81"/>
  <c r="F81"/>
  <c r="F80" s="1"/>
  <c r="G80"/>
  <c r="H78"/>
  <c r="H77" s="1"/>
  <c r="G77"/>
  <c r="F77"/>
  <c r="H76"/>
  <c r="H75" s="1"/>
  <c r="G75"/>
  <c r="F75"/>
  <c r="F74" s="1"/>
  <c r="F73" s="1"/>
  <c r="G74"/>
  <c r="G73" s="1"/>
  <c r="H72"/>
  <c r="H71"/>
  <c r="G71"/>
  <c r="F71"/>
  <c r="H70"/>
  <c r="H69"/>
  <c r="H68" s="1"/>
  <c r="G69"/>
  <c r="F69"/>
  <c r="F68" s="1"/>
  <c r="G68"/>
  <c r="H67"/>
  <c r="H66"/>
  <c r="H65"/>
  <c r="G65"/>
  <c r="F65"/>
  <c r="H64"/>
  <c r="H63"/>
  <c r="G63"/>
  <c r="F63"/>
  <c r="H62"/>
  <c r="G61"/>
  <c r="F61"/>
  <c r="H60"/>
  <c r="H59" s="1"/>
  <c r="G59"/>
  <c r="F59"/>
  <c r="G58"/>
  <c r="G57" s="1"/>
  <c r="H56"/>
  <c r="H55"/>
  <c r="G55"/>
  <c r="F55"/>
  <c r="H54"/>
  <c r="H53"/>
  <c r="H52" s="1"/>
  <c r="H48" s="1"/>
  <c r="G53"/>
  <c r="F53"/>
  <c r="F52" s="1"/>
  <c r="F48" s="1"/>
  <c r="G52"/>
  <c r="H51"/>
  <c r="G50"/>
  <c r="G49" s="1"/>
  <c r="G48" s="1"/>
  <c r="F50"/>
  <c r="H50" s="1"/>
  <c r="H47"/>
  <c r="H46" s="1"/>
  <c r="G46"/>
  <c r="F46"/>
  <c r="H45"/>
  <c r="H44" s="1"/>
  <c r="G44"/>
  <c r="F44"/>
  <c r="H43"/>
  <c r="H42" s="1"/>
  <c r="G42"/>
  <c r="F42"/>
  <c r="H41"/>
  <c r="H40" s="1"/>
  <c r="G40"/>
  <c r="F40"/>
  <c r="H39"/>
  <c r="H38" s="1"/>
  <c r="G38"/>
  <c r="F38"/>
  <c r="F37" s="1"/>
  <c r="H36"/>
  <c r="H35" s="1"/>
  <c r="H34" s="1"/>
  <c r="G35"/>
  <c r="F35"/>
  <c r="F34" s="1"/>
  <c r="G34"/>
  <c r="H33"/>
  <c r="H32" s="1"/>
  <c r="G32"/>
  <c r="F32"/>
  <c r="H31"/>
  <c r="H30" s="1"/>
  <c r="G30"/>
  <c r="F30"/>
  <c r="H29"/>
  <c r="H28" s="1"/>
  <c r="G28"/>
  <c r="G27" s="1"/>
  <c r="F28"/>
  <c r="F27"/>
  <c r="H24"/>
  <c r="H23" s="1"/>
  <c r="H22" s="1"/>
  <c r="G23"/>
  <c r="F23"/>
  <c r="F22" s="1"/>
  <c r="G22"/>
  <c r="H21"/>
  <c r="H20" s="1"/>
  <c r="G20"/>
  <c r="F20"/>
  <c r="H19"/>
  <c r="H18" s="1"/>
  <c r="G18"/>
  <c r="F18"/>
  <c r="H17"/>
  <c r="H16" s="1"/>
  <c r="G16"/>
  <c r="F16"/>
  <c r="F15" s="1"/>
  <c r="H14"/>
  <c r="H13" s="1"/>
  <c r="H12" s="1"/>
  <c r="G13"/>
  <c r="F13"/>
  <c r="F12" s="1"/>
  <c r="G12"/>
  <c r="H74" l="1"/>
  <c r="H73" s="1"/>
  <c r="H86"/>
  <c r="G189"/>
  <c r="G194"/>
  <c r="F11"/>
  <c r="F10" s="1"/>
  <c r="G15"/>
  <c r="H27"/>
  <c r="G37"/>
  <c r="F49"/>
  <c r="H49" s="1"/>
  <c r="F58"/>
  <c r="F57" s="1"/>
  <c r="H61"/>
  <c r="H58" s="1"/>
  <c r="H57" s="1"/>
  <c r="G79"/>
  <c r="G94"/>
  <c r="H102"/>
  <c r="H108"/>
  <c r="H110"/>
  <c r="G119"/>
  <c r="G118" s="1"/>
  <c r="G117" s="1"/>
  <c r="G137"/>
  <c r="F155"/>
  <c r="G155"/>
  <c r="H158"/>
  <c r="H165"/>
  <c r="H179"/>
  <c r="H183"/>
  <c r="H187"/>
  <c r="H192"/>
  <c r="H196"/>
  <c r="H203"/>
  <c r="H207"/>
  <c r="H211"/>
  <c r="H214"/>
  <c r="H218"/>
  <c r="H222"/>
  <c r="H226"/>
  <c r="H229"/>
  <c r="F237"/>
  <c r="H237" s="1"/>
  <c r="G237"/>
  <c r="G236" s="1"/>
  <c r="G235" s="1"/>
  <c r="H240"/>
  <c r="F245"/>
  <c r="H245" s="1"/>
  <c r="F249"/>
  <c r="H249" s="1"/>
  <c r="F253"/>
  <c r="H253" s="1"/>
  <c r="H265"/>
  <c r="H268"/>
  <c r="H275"/>
  <c r="H279"/>
  <c r="H283"/>
  <c r="H287"/>
  <c r="H291"/>
  <c r="H294"/>
  <c r="H298"/>
  <c r="H302"/>
  <c r="F307"/>
  <c r="G307"/>
  <c r="G306" s="1"/>
  <c r="G256" s="1"/>
  <c r="H310"/>
  <c r="H314"/>
  <c r="H319"/>
  <c r="F323"/>
  <c r="H323" s="1"/>
  <c r="G323"/>
  <c r="H326"/>
  <c r="H330"/>
  <c r="H334"/>
  <c r="F337"/>
  <c r="G11"/>
  <c r="G10" s="1"/>
  <c r="H15"/>
  <c r="H11" s="1"/>
  <c r="H10" s="1"/>
  <c r="F26"/>
  <c r="G26"/>
  <c r="G25" s="1"/>
  <c r="H37"/>
  <c r="H26" s="1"/>
  <c r="F79"/>
  <c r="H79"/>
  <c r="H98"/>
  <c r="H94" s="1"/>
  <c r="F110"/>
  <c r="H119"/>
  <c r="H118" s="1"/>
  <c r="H117" s="1"/>
  <c r="G131"/>
  <c r="H137"/>
  <c r="G317"/>
  <c r="G316" s="1"/>
  <c r="G126"/>
  <c r="F106"/>
  <c r="H106" s="1"/>
  <c r="F152"/>
  <c r="H152" s="1"/>
  <c r="F162"/>
  <c r="H162" s="1"/>
  <c r="F186"/>
  <c r="F190"/>
  <c r="F200"/>
  <c r="H200" s="1"/>
  <c r="F228"/>
  <c r="H228" s="1"/>
  <c r="F236"/>
  <c r="F244"/>
  <c r="H244" s="1"/>
  <c r="F248"/>
  <c r="H248" s="1"/>
  <c r="F252"/>
  <c r="H252" s="1"/>
  <c r="F258"/>
  <c r="F262"/>
  <c r="F272"/>
  <c r="H272" s="1"/>
  <c r="F278"/>
  <c r="F300"/>
  <c r="H300" s="1"/>
  <c r="F306"/>
  <c r="H306" s="1"/>
  <c r="F318"/>
  <c r="F328"/>
  <c r="H328" s="1"/>
  <c r="F332"/>
  <c r="H332" s="1"/>
  <c r="H337" l="1"/>
  <c r="F336"/>
  <c r="H336" s="1"/>
  <c r="H25"/>
  <c r="F25"/>
  <c r="G340"/>
  <c r="H307"/>
  <c r="H155"/>
  <c r="H131" s="1"/>
  <c r="F261"/>
  <c r="H261" s="1"/>
  <c r="H262"/>
  <c r="F317"/>
  <c r="H318"/>
  <c r="F257"/>
  <c r="H258"/>
  <c r="F235"/>
  <c r="H235" s="1"/>
  <c r="H236"/>
  <c r="F185"/>
  <c r="H185" s="1"/>
  <c r="H186"/>
  <c r="F224"/>
  <c r="H224" s="1"/>
  <c r="F194"/>
  <c r="H194" s="1"/>
  <c r="F277"/>
  <c r="H277" s="1"/>
  <c r="H278"/>
  <c r="H190"/>
  <c r="F131"/>
  <c r="F126" s="1"/>
  <c r="H126" l="1"/>
  <c r="H257"/>
  <c r="F256"/>
  <c r="H256" s="1"/>
  <c r="H317"/>
  <c r="F316"/>
  <c r="H316" s="1"/>
  <c r="F189"/>
  <c r="H189" s="1"/>
  <c r="F340" l="1"/>
  <c r="H340" s="1"/>
</calcChain>
</file>

<file path=xl/sharedStrings.xml><?xml version="1.0" encoding="utf-8"?>
<sst xmlns="http://schemas.openxmlformats.org/spreadsheetml/2006/main" count="1643" uniqueCount="305">
  <si>
    <t>тыс. руб.</t>
  </si>
  <si>
    <t/>
  </si>
  <si>
    <t>Наименование кода</t>
  </si>
  <si>
    <t>КВСР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</si>
  <si>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</si>
  <si>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</si>
  <si>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</si>
  <si>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</si>
  <si>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</si>
  <si>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</si>
  <si>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Городищенская районная Дума Волгоградской области</t>
  </si>
  <si>
    <t>901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</si>
  <si>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</si>
  <si>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</si>
  <si>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</si>
  <si>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</si>
  <si>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</si>
  <si>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</si>
  <si>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</si>
  <si>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</si>
  <si>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</si>
  <si>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</si>
  <si>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</si>
  <si>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</si>
  <si>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</si>
  <si>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</si>
  <si>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0029500</t>
  </si>
  <si>
    <t>0029502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</si>
  <si>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</si>
  <si>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</si>
  <si>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</si>
  <si>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</si>
  <si>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</si>
  <si>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</si>
  <si>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</si>
  <si>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</si>
  <si>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</si>
  <si>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</si>
  <si>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</si>
  <si>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</si>
  <si>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</si>
  <si>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</si>
  <si>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</si>
  <si>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</si>
  <si>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</si>
  <si>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</si>
  <si>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</si>
  <si>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</si>
  <si>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0920305</t>
  </si>
  <si>
    <t>0939500</t>
  </si>
  <si>
    <t>Выполнение функций бюджетными учреждениями</t>
  </si>
  <si>
    <t>0939502</t>
  </si>
  <si>
    <t>001</t>
  </si>
  <si>
    <t>Обеспечение деятельности подведомственных учреждений</t>
  </si>
  <si>
    <t>0939900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</si>
  <si>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</si>
  <si>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</si>
  <si>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</si>
  <si>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</si>
  <si>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</si>
  <si>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</si>
  <si>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</si>
  <si>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</si>
  <si>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</si>
  <si>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</si>
  <si>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</si>
  <si>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</si>
  <si>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</si>
  <si>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</si>
  <si>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</t>
  </si>
  <si>
    <t>1020102</t>
  </si>
  <si>
    <t>003</t>
  </si>
  <si>
    <t>Долгосрочная областная целевая программа "Жилище" на 2009-2011 годы</t>
  </si>
  <si>
    <t>5220800</t>
  </si>
  <si>
    <t>5220807</t>
  </si>
  <si>
    <t>Долгосрочная областная целевая программа "Социальное развитие села" на 2009-2012 годы</t>
  </si>
  <si>
    <t>5220900</t>
  </si>
  <si>
    <t>5220902</t>
  </si>
  <si>
    <t>5220903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</si>
  <si>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</si>
  <si>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</si>
  <si>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</si>
  <si>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</si>
  <si>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</si>
  <si>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</si>
  <si>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</si>
  <si>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4119500</t>
  </si>
  <si>
    <t>4119502</t>
  </si>
  <si>
    <t>4119900</t>
  </si>
  <si>
    <t>ОБРАЗОВАНИЕ</t>
  </si>
  <si>
    <t>0700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</si>
  <si>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</si>
  <si>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</si>
  <si>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</si>
  <si>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</si>
  <si>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</si>
  <si>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</si>
  <si>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</si>
  <si>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</si>
  <si>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</si>
  <si>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</si>
  <si>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</si>
  <si>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</si>
  <si>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4329500</t>
  </si>
  <si>
    <t>4329502</t>
  </si>
  <si>
    <t>Другие вопросы в области образования</t>
  </si>
  <si>
    <t>0709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</si>
  <si>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</si>
  <si>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</si>
  <si>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</si>
  <si>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</si>
  <si>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</si>
  <si>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</si>
  <si>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</si>
  <si>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</si>
  <si>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</si>
  <si>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</si>
  <si>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</si>
  <si>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5054800</t>
  </si>
  <si>
    <t>Мероприятия в области социальной политики</t>
  </si>
  <si>
    <t>5140100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</si>
  <si>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</si>
  <si>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</si>
  <si>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</si>
  <si>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</si>
  <si>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</si>
  <si>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</si>
  <si>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</si>
  <si>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</si>
  <si>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</si>
  <si>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</si>
  <si>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</si>
  <si>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</si>
  <si>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</si>
  <si>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</si>
  <si>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</si>
  <si>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Муниципальное Учреждение Здравоохранения Городищенская Центральная районная больница</t>
  </si>
  <si>
    <t>911</t>
  </si>
  <si>
    <t>ЗДРАВООХРАНЕНИЕ</t>
  </si>
  <si>
    <t>0900</t>
  </si>
  <si>
    <t>Стационарная медицинская помощь</t>
  </si>
  <si>
    <t>0901</t>
  </si>
  <si>
    <t>4709500</t>
  </si>
  <si>
    <t>4709502</t>
  </si>
  <si>
    <t>4709900</t>
  </si>
  <si>
    <t>Амбулаторная помощь</t>
  </si>
  <si>
    <t>0902</t>
  </si>
  <si>
    <t>4719500</t>
  </si>
  <si>
    <t>4719502</t>
  </si>
  <si>
    <t>4719900</t>
  </si>
  <si>
    <t>4789500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</si>
  <si>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</si>
  <si>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</si>
  <si>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</si>
  <si>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</si>
  <si>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</si>
  <si>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</si>
  <si>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</si>
  <si>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</si>
  <si>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</si>
  <si>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</si>
  <si>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4529500</t>
  </si>
  <si>
    <t>4529502</t>
  </si>
  <si>
    <t>4529900</t>
  </si>
  <si>
    <t>Районная целевая программа "Предупреждение и борьба с социально-значимыми заболеваниями"</t>
  </si>
  <si>
    <t>7950100</t>
  </si>
  <si>
    <t>Мероприятия в области здравоохранения</t>
  </si>
  <si>
    <t>7950101</t>
  </si>
  <si>
    <t>067</t>
  </si>
  <si>
    <t>7950102</t>
  </si>
  <si>
    <t>7950104</t>
  </si>
  <si>
    <t>7950105</t>
  </si>
  <si>
    <t>7950106</t>
  </si>
  <si>
    <t>7950107</t>
  </si>
  <si>
    <t>Районная целевая программа "Здоровое поколение"</t>
  </si>
  <si>
    <t>7950300</t>
  </si>
  <si>
    <t>7950301</t>
  </si>
  <si>
    <t>7950302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</si>
  <si>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</si>
  <si>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</si>
  <si>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</si>
  <si>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</si>
  <si>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Районная целевая программа "Профилактика внутрибольничных инфекций"</t>
  </si>
  <si>
    <t>7951500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</si>
  <si>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</si>
  <si>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</si>
  <si>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Оказание других видов социальной помощи</t>
  </si>
  <si>
    <t>5058600</t>
  </si>
  <si>
    <t>Отдел по образованию Администрации Городищенского муниципального района</t>
  </si>
  <si>
    <t>913</t>
  </si>
  <si>
    <t>Дошкольное образование</t>
  </si>
  <si>
    <t>0701</t>
  </si>
  <si>
    <t>4209500</t>
  </si>
  <si>
    <t>4209502</t>
  </si>
  <si>
    <t>4209900</t>
  </si>
  <si>
    <t>4219500</t>
  </si>
  <si>
    <t>4219502</t>
  </si>
  <si>
    <t>4219900</t>
  </si>
  <si>
    <t>4239500</t>
  </si>
  <si>
    <t>4239502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</si>
  <si>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</si>
  <si>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</si>
  <si>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</si>
  <si>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</si>
  <si>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</si>
  <si>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</si>
  <si>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5200900</t>
  </si>
  <si>
    <t>Мероприятия в сфере образования</t>
  </si>
  <si>
    <t>022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</si>
  <si>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</si>
  <si>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</si>
  <si>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</si>
  <si>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</si>
  <si>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</si>
  <si>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</si>
  <si>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5201311</t>
  </si>
  <si>
    <t>5201312</t>
  </si>
  <si>
    <t>5201320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</si>
  <si>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</si>
  <si>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</si>
  <si>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</si>
  <si>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</si>
  <si>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КУЛЬТУРА И КИНЕМАТОГРАФИЯ</t>
  </si>
  <si>
    <t>0800</t>
  </si>
  <si>
    <t>Культура</t>
  </si>
  <si>
    <t>0801</t>
  </si>
  <si>
    <t>4409900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</si>
  <si>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</si>
  <si>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</si>
  <si>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Отдел по культуре, молодежной политике и спорту администрации Городищенского муниципального района</t>
  </si>
  <si>
    <t>919</t>
  </si>
  <si>
    <t>4319500</t>
  </si>
  <si>
    <t>4319502</t>
  </si>
  <si>
    <t>4319900</t>
  </si>
  <si>
    <t>Мероприятия в сфере культуры</t>
  </si>
  <si>
    <t>024</t>
  </si>
  <si>
    <t>4409500</t>
  </si>
  <si>
    <t>4409502</t>
  </si>
  <si>
    <t>4419500</t>
  </si>
  <si>
    <t>4419502</t>
  </si>
  <si>
    <t>4419900</t>
  </si>
  <si>
    <t>4429500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</si>
  <si>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</si>
  <si>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</si>
  <si>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</si>
  <si>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</si>
  <si>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</si>
  <si>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</si>
  <si>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Районная целевая программа "Молодой семье - доступное жильё на 2010-2013 г.г."</t>
  </si>
  <si>
    <t>7951200</t>
  </si>
  <si>
    <t>Субсидии на обеспечение жильем</t>
  </si>
  <si>
    <t>501</t>
  </si>
  <si>
    <t>ФИЗИЧЕСКАЯ КУЛЬТУРА И СПОРТ</t>
  </si>
  <si>
    <t>1100</t>
  </si>
  <si>
    <t>Физическая культура</t>
  </si>
  <si>
    <t>1101</t>
  </si>
  <si>
    <t>4829500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</si>
  <si>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</si>
  <si>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</si>
  <si>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</si>
  <si>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</si>
  <si>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Комитет финансов администрацииГородищенского муниципального района Волгоградской области</t>
  </si>
  <si>
    <t>927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</si>
  <si>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</si>
  <si>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</si>
  <si>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</si>
  <si>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</si>
  <si>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Условно утвержденные расходы</t>
  </si>
  <si>
    <t>9990000</t>
  </si>
  <si>
    <t>999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</si>
  <si>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</si>
  <si>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</si>
  <si>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 бюджетам бюджетной системы</t>
  </si>
  <si>
    <t>5210300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</si>
  <si>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</si>
  <si>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</si>
  <si>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</si>
  <si>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</si>
  <si>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</si>
  <si>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</si>
  <si>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 xml:space="preserve">Ведомственная структура расходов бюджета </t>
  </si>
  <si>
    <t>Городищенского муниципального района на 2011-2013гг.</t>
  </si>
  <si>
    <t xml:space="preserve"> Приложение № 16</t>
  </si>
  <si>
    <t xml:space="preserve"> к Решению Городищенской районной Думы</t>
  </si>
  <si>
    <t>Дорожное хозяйство</t>
  </si>
  <si>
    <t>Содержание автомобильных дорог общего пользования</t>
  </si>
  <si>
    <t>0409</t>
  </si>
  <si>
    <t>3150203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</si>
  <si>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</si>
  <si>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</si>
  <si>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</si>
  <si>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0300</t>
  </si>
  <si>
    <t>0309</t>
  </si>
  <si>
    <t>2180100</t>
  </si>
  <si>
    <t>Уплата налога на имущество организаций</t>
  </si>
  <si>
    <t>ВСЕГО</t>
  </si>
  <si>
    <t>Подпрограмма "Сахарный диабет"</t>
  </si>
  <si>
    <t>Подпрограмма "Неотложные меры по активному выявлению и профилактике туберкулеза"</t>
  </si>
  <si>
    <t>Подпрограмма "АНТИ-ВИЧ/СПИД"</t>
  </si>
  <si>
    <t>Подпрограмма "Профилактика трансмиссивных инфекций"</t>
  </si>
  <si>
    <t>Подпрограмма "Вакцинопрофилактика"</t>
  </si>
  <si>
    <t>Подпрограмма "Профилактика и лечение артериальной гипертонии"</t>
  </si>
  <si>
    <t>Подпрограмма "Здоровый ребенок"</t>
  </si>
  <si>
    <t>Подпрограмма "Безопасное материнство"</t>
  </si>
  <si>
    <t xml:space="preserve"> № 381 от 28.04.2011г.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</si>
</sst>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4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164" fontId="9" fillId="0" borderId="9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65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42"/>
  <sheetViews>
    <sheetView showGridLines="0" tabSelected="1" workbookViewId="0">
      <selection activeCell="K16" sqref="K16"/>
    </sheetView>
  </sheetViews>
  <sheetFormatPr defaultRowHeight="12.75" customHeight="1" outlineLevelRow="4"/>
  <cols>
    <col min="1" max="1" width="30.7109375" customWidth="1"/>
    <col min="2" max="4" width="6.7109375" customWidth="1"/>
    <col min="5" max="5" width="6.28515625" customWidth="1"/>
    <col min="6" max="6" width="15.42578125" hidden="1" customWidth="1"/>
    <col min="7" max="7" width="5.28515625" hidden="1" customWidth="1"/>
    <col min="8" max="8" width="13.28515625" customWidth="1"/>
    <col min="9" max="10" width="12.7109375" customWidth="1"/>
  </cols>
  <sheetData>
    <row r="1" spans="1:13" ht="12.75" customHeight="1">
      <c r="J1" s="15" t="s">
        <v>282</v>
      </c>
    </row>
    <row r="2" spans="1:13" ht="12.75" customHeight="1">
      <c r="J2" s="16" t="s">
        <v>283</v>
      </c>
    </row>
    <row r="3" spans="1:13" ht="12.75" customHeight="1">
      <c r="H3" s="46" t="s">
        <v>304</v>
      </c>
      <c r="I3" s="46"/>
      <c r="J3" s="46"/>
    </row>
    <row r="4" spans="1:13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.75" customHeight="1">
      <c r="A5" s="44" t="s">
        <v>280</v>
      </c>
      <c r="B5" s="44"/>
      <c r="C5" s="44"/>
      <c r="D5" s="44"/>
      <c r="E5" s="44"/>
      <c r="F5" s="44"/>
      <c r="G5" s="44"/>
      <c r="H5" s="44"/>
      <c r="I5" s="44"/>
      <c r="J5" s="44"/>
      <c r="K5" s="42"/>
      <c r="L5" s="42"/>
      <c r="M5" s="42"/>
    </row>
    <row r="6" spans="1:13" ht="12.75" customHeight="1">
      <c r="A6" s="45" t="s">
        <v>281</v>
      </c>
      <c r="B6" s="45"/>
      <c r="C6" s="45"/>
      <c r="D6" s="45"/>
      <c r="E6" s="45"/>
      <c r="F6" s="45"/>
      <c r="G6" s="45"/>
      <c r="H6" s="45"/>
      <c r="I6" s="45"/>
      <c r="J6" s="45"/>
      <c r="K6" s="43"/>
      <c r="L6" s="43"/>
      <c r="M6" s="41"/>
    </row>
    <row r="7" spans="1:13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 t="s">
        <v>0</v>
      </c>
      <c r="K8" s="1"/>
      <c r="L8" s="1"/>
    </row>
    <row r="9" spans="1:13" ht="24.75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/>
      <c r="H9" s="2" t="s">
        <v>7</v>
      </c>
      <c r="I9" s="2" t="s">
        <v>8</v>
      </c>
      <c r="J9" s="2" t="s">
        <v>9</v>
      </c>
    </row>
    <row r="10" spans="1:13" ht="25.5">
      <c r="A10" s="6" t="s">
        <v>10</v>
      </c>
      <c r="B10" s="9" t="s">
        <v>11</v>
      </c>
      <c r="C10" s="9" t="s">
        <v>1</v>
      </c>
      <c r="D10" s="9" t="s">
        <v>1</v>
      </c>
      <c r="E10" s="9" t="s">
        <v>1</v>
      </c>
      <c r="F10" s="12">
        <f t="shared" ref="F10:G10" si="0">F11</f>
        <v>8293.7999999999993</v>
      </c>
      <c r="G10" s="12">
        <f t="shared" si="0"/>
        <v>10</v>
      </c>
      <c r="H10" s="12">
        <f>H11</f>
        <v>8303.7999999999993</v>
      </c>
      <c r="I10" s="12">
        <v>10377.6</v>
      </c>
      <c r="J10" s="12">
        <v>10377.6</v>
      </c>
    </row>
    <row r="11" spans="1:13" outlineLevel="1">
      <c r="A11" s="6" t="s">
        <v>12</v>
      </c>
      <c r="B11" s="9" t="s">
        <v>11</v>
      </c>
      <c r="C11" s="9" t="s">
        <v>13</v>
      </c>
      <c r="D11" s="9" t="s">
        <v>1</v>
      </c>
      <c r="E11" s="9" t="s">
        <v>1</v>
      </c>
      <c r="F11" s="12">
        <f t="shared" ref="F11:G11" si="1">F12+F15+F22</f>
        <v>8293.7999999999993</v>
      </c>
      <c r="G11" s="12">
        <f t="shared" si="1"/>
        <v>10</v>
      </c>
      <c r="H11" s="12">
        <f>H12+H15+H22</f>
        <v>8303.7999999999993</v>
      </c>
      <c r="I11" s="12">
        <v>10377.6</v>
      </c>
      <c r="J11" s="12">
        <v>10377.6</v>
      </c>
    </row>
    <row r="12" spans="1:13" ht="45" customHeight="1" outlineLevel="2">
      <c r="A12" s="6" t="s">
        <v>14</v>
      </c>
      <c r="B12" s="9" t="s">
        <v>11</v>
      </c>
      <c r="C12" s="9" t="s">
        <v>15</v>
      </c>
      <c r="D12" s="9" t="s">
        <v>1</v>
      </c>
      <c r="E12" s="9" t="s">
        <v>1</v>
      </c>
      <c r="F12" s="12">
        <f t="shared" ref="F12:G13" si="2">F13</f>
        <v>1045.4000000000001</v>
      </c>
      <c r="G12" s="12">
        <f t="shared" si="2"/>
        <v>0</v>
      </c>
      <c r="H12" s="12">
        <f>H13</f>
        <v>1045.4000000000001</v>
      </c>
      <c r="I12" s="12">
        <v>889.1</v>
      </c>
      <c r="J12" s="12">
        <v>889.1</v>
      </c>
    </row>
    <row r="13" spans="1:13" outlineLevel="3">
      <c r="A13" s="6" t="s">
        <v>16</v>
      </c>
      <c r="B13" s="9" t="s">
        <v>11</v>
      </c>
      <c r="C13" s="9" t="s">
        <v>15</v>
      </c>
      <c r="D13" s="9" t="s">
        <v>17</v>
      </c>
      <c r="E13" s="9" t="s">
        <v>1</v>
      </c>
      <c r="F13" s="12">
        <f t="shared" si="2"/>
        <v>1045.4000000000001</v>
      </c>
      <c r="G13" s="12">
        <f t="shared" si="2"/>
        <v>0</v>
      </c>
      <c r="H13" s="12">
        <f>H14</f>
        <v>1045.4000000000001</v>
      </c>
      <c r="I13" s="12">
        <v>889.1</v>
      </c>
      <c r="J13" s="12">
        <v>889.1</v>
      </c>
    </row>
    <row r="14" spans="1:13" ht="25.5" outlineLevel="4">
      <c r="A14" s="5" t="s">
        <v>18</v>
      </c>
      <c r="B14" s="8" t="s">
        <v>11</v>
      </c>
      <c r="C14" s="8" t="s">
        <v>15</v>
      </c>
      <c r="D14" s="8" t="s">
        <v>17</v>
      </c>
      <c r="E14" s="8" t="s">
        <v>19</v>
      </c>
      <c r="F14" s="11">
        <v>1045.4000000000001</v>
      </c>
      <c r="G14" s="11"/>
      <c r="H14" s="17">
        <f t="shared" ref="H14:H78" si="3">F14+G14</f>
        <v>1045.4000000000001</v>
      </c>
      <c r="I14" s="11">
        <v>889.1</v>
      </c>
      <c r="J14" s="11">
        <v>889.1</v>
      </c>
    </row>
    <row r="15" spans="1:13" ht="63.75" outlineLevel="2">
      <c r="A15" s="6" t="s">
        <v>20</v>
      </c>
      <c r="B15" s="9" t="s">
        <v>11</v>
      </c>
      <c r="C15" s="9" t="s">
        <v>21</v>
      </c>
      <c r="D15" s="9" t="s">
        <v>1</v>
      </c>
      <c r="E15" s="9" t="s">
        <v>1</v>
      </c>
      <c r="F15" s="12">
        <f t="shared" ref="F15:G15" si="4">F16+F18+F20</f>
        <v>4018.5</v>
      </c>
      <c r="G15" s="12">
        <f t="shared" si="4"/>
        <v>0</v>
      </c>
      <c r="H15" s="12">
        <f>H16+H18+H20</f>
        <v>4018.5</v>
      </c>
      <c r="I15" s="12">
        <v>5488.5</v>
      </c>
      <c r="J15" s="12">
        <v>5488.5</v>
      </c>
    </row>
    <row r="16" spans="1:13" outlineLevel="3">
      <c r="A16" s="6" t="s">
        <v>22</v>
      </c>
      <c r="B16" s="9" t="s">
        <v>11</v>
      </c>
      <c r="C16" s="9" t="s">
        <v>21</v>
      </c>
      <c r="D16" s="9" t="s">
        <v>23</v>
      </c>
      <c r="E16" s="9" t="s">
        <v>1</v>
      </c>
      <c r="F16" s="12">
        <f t="shared" ref="F16:G16" si="5">F17</f>
        <v>3221.6</v>
      </c>
      <c r="G16" s="12">
        <f t="shared" si="5"/>
        <v>0</v>
      </c>
      <c r="H16" s="12">
        <f>H17</f>
        <v>3221.6</v>
      </c>
      <c r="I16" s="12">
        <v>4867.8</v>
      </c>
      <c r="J16" s="12">
        <v>4867.8</v>
      </c>
    </row>
    <row r="17" spans="1:10" ht="25.5" outlineLevel="4">
      <c r="A17" s="5" t="s">
        <v>18</v>
      </c>
      <c r="B17" s="8" t="s">
        <v>11</v>
      </c>
      <c r="C17" s="8" t="s">
        <v>21</v>
      </c>
      <c r="D17" s="8" t="s">
        <v>23</v>
      </c>
      <c r="E17" s="8" t="s">
        <v>19</v>
      </c>
      <c r="F17" s="11">
        <v>3221.6</v>
      </c>
      <c r="G17" s="11"/>
      <c r="H17" s="17">
        <f t="shared" si="3"/>
        <v>3221.6</v>
      </c>
      <c r="I17" s="11">
        <v>4867.8</v>
      </c>
      <c r="J17" s="11">
        <v>4867.8</v>
      </c>
    </row>
    <row r="18" spans="1:10" ht="25.5" outlineLevel="3">
      <c r="A18" s="6" t="s">
        <v>24</v>
      </c>
      <c r="B18" s="9" t="s">
        <v>11</v>
      </c>
      <c r="C18" s="9" t="s">
        <v>21</v>
      </c>
      <c r="D18" s="9" t="s">
        <v>25</v>
      </c>
      <c r="E18" s="9" t="s">
        <v>1</v>
      </c>
      <c r="F18" s="12">
        <f t="shared" ref="F18:G18" si="6">F19</f>
        <v>795.9</v>
      </c>
      <c r="G18" s="12">
        <f t="shared" si="6"/>
        <v>0</v>
      </c>
      <c r="H18" s="12">
        <f>H19</f>
        <v>795.9</v>
      </c>
      <c r="I18" s="12">
        <v>620.70000000000005</v>
      </c>
      <c r="J18" s="12">
        <v>620.70000000000005</v>
      </c>
    </row>
    <row r="19" spans="1:10" ht="25.5" outlineLevel="4">
      <c r="A19" s="5" t="s">
        <v>18</v>
      </c>
      <c r="B19" s="8" t="s">
        <v>11</v>
      </c>
      <c r="C19" s="8" t="s">
        <v>21</v>
      </c>
      <c r="D19" s="8" t="s">
        <v>25</v>
      </c>
      <c r="E19" s="8" t="s">
        <v>19</v>
      </c>
      <c r="F19" s="11">
        <v>795.9</v>
      </c>
      <c r="G19" s="11"/>
      <c r="H19" s="12">
        <f t="shared" si="3"/>
        <v>795.9</v>
      </c>
      <c r="I19" s="11">
        <v>620.70000000000005</v>
      </c>
      <c r="J19" s="11">
        <v>620.70000000000005</v>
      </c>
    </row>
    <row r="20" spans="1:10" outlineLevel="3">
      <c r="A20" s="6" t="s">
        <v>294</v>
      </c>
      <c r="B20" s="9" t="s">
        <v>11</v>
      </c>
      <c r="C20" s="9" t="s">
        <v>21</v>
      </c>
      <c r="D20" s="9" t="s">
        <v>26</v>
      </c>
      <c r="E20" s="9" t="s">
        <v>1</v>
      </c>
      <c r="F20" s="12">
        <f t="shared" ref="F20:G20" si="7">F21</f>
        <v>1</v>
      </c>
      <c r="G20" s="12">
        <f t="shared" si="7"/>
        <v>0</v>
      </c>
      <c r="H20" s="12">
        <f>H21</f>
        <v>1</v>
      </c>
      <c r="I20" s="12"/>
      <c r="J20" s="12"/>
    </row>
    <row r="21" spans="1:10" ht="25.5" outlineLevel="4">
      <c r="A21" s="5" t="s">
        <v>18</v>
      </c>
      <c r="B21" s="8" t="s">
        <v>11</v>
      </c>
      <c r="C21" s="8" t="s">
        <v>21</v>
      </c>
      <c r="D21" s="8" t="s">
        <v>27</v>
      </c>
      <c r="E21" s="8" t="s">
        <v>19</v>
      </c>
      <c r="F21" s="11">
        <v>1</v>
      </c>
      <c r="G21" s="11"/>
      <c r="H21" s="17">
        <f t="shared" si="3"/>
        <v>1</v>
      </c>
      <c r="I21" s="11"/>
      <c r="J21" s="11"/>
    </row>
    <row r="22" spans="1:10" outlineLevel="2">
      <c r="A22" s="6" t="s">
        <v>28</v>
      </c>
      <c r="B22" s="9" t="s">
        <v>11</v>
      </c>
      <c r="C22" s="9" t="s">
        <v>29</v>
      </c>
      <c r="D22" s="9" t="s">
        <v>1</v>
      </c>
      <c r="E22" s="9" t="s">
        <v>1</v>
      </c>
      <c r="F22" s="12">
        <f t="shared" ref="F22:G23" si="8">F23</f>
        <v>3229.9</v>
      </c>
      <c r="G22" s="12">
        <f t="shared" si="8"/>
        <v>10</v>
      </c>
      <c r="H22" s="12">
        <f>H23</f>
        <v>3239.9</v>
      </c>
      <c r="I22" s="12">
        <v>4000</v>
      </c>
      <c r="J22" s="12">
        <v>4000</v>
      </c>
    </row>
    <row r="23" spans="1:10" ht="25.5" outlineLevel="3">
      <c r="A23" s="6" t="s">
        <v>30</v>
      </c>
      <c r="B23" s="9" t="s">
        <v>11</v>
      </c>
      <c r="C23" s="9" t="s">
        <v>29</v>
      </c>
      <c r="D23" s="9" t="s">
        <v>31</v>
      </c>
      <c r="E23" s="9" t="s">
        <v>1</v>
      </c>
      <c r="F23" s="12">
        <f t="shared" si="8"/>
        <v>3229.9</v>
      </c>
      <c r="G23" s="12">
        <f t="shared" si="8"/>
        <v>10</v>
      </c>
      <c r="H23" s="12">
        <f>H24</f>
        <v>3239.9</v>
      </c>
      <c r="I23" s="12">
        <v>4000</v>
      </c>
      <c r="J23" s="12">
        <v>4000</v>
      </c>
    </row>
    <row r="24" spans="1:10" ht="25.5" outlineLevel="4">
      <c r="A24" s="5" t="s">
        <v>18</v>
      </c>
      <c r="B24" s="8" t="s">
        <v>11</v>
      </c>
      <c r="C24" s="8" t="s">
        <v>29</v>
      </c>
      <c r="D24" s="8" t="s">
        <v>31</v>
      </c>
      <c r="E24" s="8" t="s">
        <v>19</v>
      </c>
      <c r="F24" s="11">
        <v>3229.9</v>
      </c>
      <c r="G24" s="11">
        <v>10</v>
      </c>
      <c r="H24" s="17">
        <f t="shared" si="3"/>
        <v>3239.9</v>
      </c>
      <c r="I24" s="11">
        <v>4000</v>
      </c>
      <c r="J24" s="11">
        <v>4000</v>
      </c>
    </row>
    <row r="25" spans="1:10" ht="38.25">
      <c r="A25" s="6" t="s">
        <v>32</v>
      </c>
      <c r="B25" s="9" t="s">
        <v>33</v>
      </c>
      <c r="C25" s="9" t="s">
        <v>1</v>
      </c>
      <c r="D25" s="9" t="s">
        <v>1</v>
      </c>
      <c r="E25" s="9" t="s">
        <v>1</v>
      </c>
      <c r="F25" s="12">
        <f t="shared" ref="F25" si="9">F26+F48+F57+F73+F79+F94+F110</f>
        <v>146760.1</v>
      </c>
      <c r="G25" s="12">
        <f>G26+G48+G57+G73+G79+G94+G110+G106</f>
        <v>10495.9</v>
      </c>
      <c r="H25" s="12">
        <f>H26+H48+H57+H73+H79+H94+H110</f>
        <v>155556</v>
      </c>
      <c r="I25" s="12">
        <v>91334.9</v>
      </c>
      <c r="J25" s="12">
        <v>84352</v>
      </c>
    </row>
    <row r="26" spans="1:10" outlineLevel="1">
      <c r="A26" s="6" t="s">
        <v>12</v>
      </c>
      <c r="B26" s="9" t="s">
        <v>33</v>
      </c>
      <c r="C26" s="9" t="s">
        <v>13</v>
      </c>
      <c r="D26" s="9" t="s">
        <v>1</v>
      </c>
      <c r="E26" s="9" t="s">
        <v>1</v>
      </c>
      <c r="F26" s="12">
        <f t="shared" ref="F26:G26" si="10">F27+F34+F37</f>
        <v>47394.400000000001</v>
      </c>
      <c r="G26" s="12">
        <f t="shared" si="10"/>
        <v>1135.0999999999999</v>
      </c>
      <c r="H26" s="12">
        <f>H27+H34+H37</f>
        <v>48529.5</v>
      </c>
      <c r="I26" s="12">
        <v>50059.3</v>
      </c>
      <c r="J26" s="12">
        <v>43076.4</v>
      </c>
    </row>
    <row r="27" spans="1:10" ht="76.5" outlineLevel="2">
      <c r="A27" s="6" t="s">
        <v>34</v>
      </c>
      <c r="B27" s="9" t="s">
        <v>33</v>
      </c>
      <c r="C27" s="9" t="s">
        <v>35</v>
      </c>
      <c r="D27" s="9" t="s">
        <v>1</v>
      </c>
      <c r="E27" s="9" t="s">
        <v>1</v>
      </c>
      <c r="F27" s="12">
        <f t="shared" ref="F27:G27" si="11">F28+F30+F32</f>
        <v>25502.7</v>
      </c>
      <c r="G27" s="12">
        <f t="shared" si="11"/>
        <v>0</v>
      </c>
      <c r="H27" s="12">
        <f>H28+H30+H32</f>
        <v>25502.7</v>
      </c>
      <c r="I27" s="12">
        <v>23079.9</v>
      </c>
      <c r="J27" s="12">
        <v>23079.9</v>
      </c>
    </row>
    <row r="28" spans="1:10" outlineLevel="3">
      <c r="A28" s="6" t="s">
        <v>22</v>
      </c>
      <c r="B28" s="9" t="s">
        <v>33</v>
      </c>
      <c r="C28" s="9" t="s">
        <v>35</v>
      </c>
      <c r="D28" s="9" t="s">
        <v>23</v>
      </c>
      <c r="E28" s="9" t="s">
        <v>1</v>
      </c>
      <c r="F28" s="12">
        <f t="shared" ref="F28:G28" si="12">F29</f>
        <v>24468.5</v>
      </c>
      <c r="G28" s="12">
        <f t="shared" si="12"/>
        <v>0</v>
      </c>
      <c r="H28" s="12">
        <f>H29</f>
        <v>24468.5</v>
      </c>
      <c r="I28" s="12">
        <v>22319.5</v>
      </c>
      <c r="J28" s="12">
        <v>22319.5</v>
      </c>
    </row>
    <row r="29" spans="1:10" ht="25.5" outlineLevel="4">
      <c r="A29" s="5" t="s">
        <v>18</v>
      </c>
      <c r="B29" s="8" t="s">
        <v>33</v>
      </c>
      <c r="C29" s="8" t="s">
        <v>35</v>
      </c>
      <c r="D29" s="8" t="s">
        <v>23</v>
      </c>
      <c r="E29" s="8" t="s">
        <v>19</v>
      </c>
      <c r="F29" s="11">
        <v>24468.5</v>
      </c>
      <c r="G29" s="11"/>
      <c r="H29" s="17">
        <f t="shared" si="3"/>
        <v>24468.5</v>
      </c>
      <c r="I29" s="11">
        <v>22319.5</v>
      </c>
      <c r="J29" s="11">
        <v>22319.5</v>
      </c>
    </row>
    <row r="30" spans="1:10" ht="38.25" outlineLevel="3">
      <c r="A30" s="6" t="s">
        <v>36</v>
      </c>
      <c r="B30" s="9" t="s">
        <v>33</v>
      </c>
      <c r="C30" s="9" t="s">
        <v>35</v>
      </c>
      <c r="D30" s="9" t="s">
        <v>37</v>
      </c>
      <c r="E30" s="9" t="s">
        <v>1</v>
      </c>
      <c r="F30" s="12">
        <f t="shared" ref="F30:G30" si="13">F31</f>
        <v>840.2</v>
      </c>
      <c r="G30" s="12">
        <f t="shared" si="13"/>
        <v>0</v>
      </c>
      <c r="H30" s="12">
        <f>H31</f>
        <v>840.2</v>
      </c>
      <c r="I30" s="12">
        <v>760.4</v>
      </c>
      <c r="J30" s="12">
        <v>760.4</v>
      </c>
    </row>
    <row r="31" spans="1:10" ht="25.5" outlineLevel="4">
      <c r="A31" s="5" t="s">
        <v>18</v>
      </c>
      <c r="B31" s="8" t="s">
        <v>33</v>
      </c>
      <c r="C31" s="8" t="s">
        <v>35</v>
      </c>
      <c r="D31" s="8" t="s">
        <v>37</v>
      </c>
      <c r="E31" s="8" t="s">
        <v>19</v>
      </c>
      <c r="F31" s="11">
        <v>840.2</v>
      </c>
      <c r="G31" s="11"/>
      <c r="H31" s="17">
        <f t="shared" si="3"/>
        <v>840.2</v>
      </c>
      <c r="I31" s="11">
        <v>760.4</v>
      </c>
      <c r="J31" s="11">
        <v>760.4</v>
      </c>
    </row>
    <row r="32" spans="1:10" outlineLevel="3">
      <c r="A32" s="6" t="s">
        <v>294</v>
      </c>
      <c r="B32" s="9" t="s">
        <v>33</v>
      </c>
      <c r="C32" s="9" t="s">
        <v>35</v>
      </c>
      <c r="D32" s="9" t="s">
        <v>26</v>
      </c>
      <c r="E32" s="9" t="s">
        <v>1</v>
      </c>
      <c r="F32" s="12">
        <f t="shared" ref="F32:G32" si="14">F33</f>
        <v>194</v>
      </c>
      <c r="G32" s="12">
        <f t="shared" si="14"/>
        <v>0</v>
      </c>
      <c r="H32" s="12">
        <f>H33</f>
        <v>194</v>
      </c>
      <c r="I32" s="12"/>
      <c r="J32" s="12"/>
    </row>
    <row r="33" spans="1:10" ht="25.5" outlineLevel="4">
      <c r="A33" s="5" t="s">
        <v>18</v>
      </c>
      <c r="B33" s="8" t="s">
        <v>33</v>
      </c>
      <c r="C33" s="8" t="s">
        <v>35</v>
      </c>
      <c r="D33" s="8" t="s">
        <v>27</v>
      </c>
      <c r="E33" s="8" t="s">
        <v>19</v>
      </c>
      <c r="F33" s="11">
        <v>194</v>
      </c>
      <c r="G33" s="11"/>
      <c r="H33" s="17">
        <f t="shared" si="3"/>
        <v>194</v>
      </c>
      <c r="I33" s="11"/>
      <c r="J33" s="11"/>
    </row>
    <row r="34" spans="1:10" outlineLevel="2">
      <c r="A34" s="6" t="s">
        <v>38</v>
      </c>
      <c r="B34" s="9" t="s">
        <v>33</v>
      </c>
      <c r="C34" s="9" t="s">
        <v>39</v>
      </c>
      <c r="D34" s="9" t="s">
        <v>1</v>
      </c>
      <c r="E34" s="9" t="s">
        <v>1</v>
      </c>
      <c r="F34" s="12">
        <f t="shared" ref="F34:G35" si="15">F35</f>
        <v>425</v>
      </c>
      <c r="G34" s="12">
        <f t="shared" si="15"/>
        <v>0</v>
      </c>
      <c r="H34" s="12">
        <f>H35</f>
        <v>425</v>
      </c>
      <c r="I34" s="12">
        <v>618</v>
      </c>
      <c r="J34" s="12">
        <v>618</v>
      </c>
    </row>
    <row r="35" spans="1:10" ht="25.5" outlineLevel="3">
      <c r="A35" s="6" t="s">
        <v>40</v>
      </c>
      <c r="B35" s="9" t="s">
        <v>33</v>
      </c>
      <c r="C35" s="9" t="s">
        <v>39</v>
      </c>
      <c r="D35" s="9" t="s">
        <v>41</v>
      </c>
      <c r="E35" s="9" t="s">
        <v>1</v>
      </c>
      <c r="F35" s="12">
        <f t="shared" si="15"/>
        <v>425</v>
      </c>
      <c r="G35" s="12">
        <f t="shared" si="15"/>
        <v>0</v>
      </c>
      <c r="H35" s="12">
        <f>H36</f>
        <v>425</v>
      </c>
      <c r="I35" s="12">
        <v>618</v>
      </c>
      <c r="J35" s="12">
        <v>618</v>
      </c>
    </row>
    <row r="36" spans="1:10" outlineLevel="4">
      <c r="A36" s="5" t="s">
        <v>42</v>
      </c>
      <c r="B36" s="8" t="s">
        <v>33</v>
      </c>
      <c r="C36" s="8" t="s">
        <v>39</v>
      </c>
      <c r="D36" s="8" t="s">
        <v>41</v>
      </c>
      <c r="E36" s="8" t="s">
        <v>43</v>
      </c>
      <c r="F36" s="11">
        <v>425</v>
      </c>
      <c r="G36" s="11"/>
      <c r="H36" s="17">
        <f t="shared" si="3"/>
        <v>425</v>
      </c>
      <c r="I36" s="11">
        <v>618</v>
      </c>
      <c r="J36" s="11">
        <v>618</v>
      </c>
    </row>
    <row r="37" spans="1:10" outlineLevel="2">
      <c r="A37" s="6" t="s">
        <v>28</v>
      </c>
      <c r="B37" s="9" t="s">
        <v>33</v>
      </c>
      <c r="C37" s="9" t="s">
        <v>29</v>
      </c>
      <c r="D37" s="9" t="s">
        <v>1</v>
      </c>
      <c r="E37" s="9" t="s">
        <v>1</v>
      </c>
      <c r="F37" s="12">
        <f t="shared" ref="F37:G37" si="16">F38+F40+F42+F44+F46</f>
        <v>21466.7</v>
      </c>
      <c r="G37" s="12">
        <f t="shared" si="16"/>
        <v>1135.0999999999999</v>
      </c>
      <c r="H37" s="12">
        <f>H38+H40+H42+H44+H46</f>
        <v>22601.8</v>
      </c>
      <c r="I37" s="12">
        <v>26361.4</v>
      </c>
      <c r="J37" s="12">
        <v>19378.5</v>
      </c>
    </row>
    <row r="38" spans="1:10" ht="25.5" outlineLevel="3">
      <c r="A38" s="6" t="s">
        <v>44</v>
      </c>
      <c r="B38" s="9" t="s">
        <v>33</v>
      </c>
      <c r="C38" s="9" t="s">
        <v>29</v>
      </c>
      <c r="D38" s="9" t="s">
        <v>45</v>
      </c>
      <c r="E38" s="9" t="s">
        <v>1</v>
      </c>
      <c r="F38" s="12">
        <f t="shared" ref="F38:G38" si="17">F39</f>
        <v>1917.1</v>
      </c>
      <c r="G38" s="12">
        <f t="shared" si="17"/>
        <v>0</v>
      </c>
      <c r="H38" s="12">
        <f>H39</f>
        <v>1917.1</v>
      </c>
      <c r="I38" s="12">
        <v>1924.7</v>
      </c>
      <c r="J38" s="12">
        <v>1924.7</v>
      </c>
    </row>
    <row r="39" spans="1:10" ht="25.5" outlineLevel="4">
      <c r="A39" s="5" t="s">
        <v>18</v>
      </c>
      <c r="B39" s="8" t="s">
        <v>33</v>
      </c>
      <c r="C39" s="8" t="s">
        <v>29</v>
      </c>
      <c r="D39" s="8" t="s">
        <v>45</v>
      </c>
      <c r="E39" s="8" t="s">
        <v>19</v>
      </c>
      <c r="F39" s="11">
        <v>1917.1</v>
      </c>
      <c r="G39" s="11"/>
      <c r="H39" s="17">
        <f t="shared" si="3"/>
        <v>1917.1</v>
      </c>
      <c r="I39" s="11">
        <v>1924.7</v>
      </c>
      <c r="J39" s="11">
        <v>1924.7</v>
      </c>
    </row>
    <row r="40" spans="1:10" ht="38.25" outlineLevel="3">
      <c r="A40" s="6" t="s">
        <v>46</v>
      </c>
      <c r="B40" s="9" t="s">
        <v>33</v>
      </c>
      <c r="C40" s="9" t="s">
        <v>29</v>
      </c>
      <c r="D40" s="9" t="s">
        <v>47</v>
      </c>
      <c r="E40" s="9" t="s">
        <v>1</v>
      </c>
      <c r="F40" s="12">
        <f t="shared" ref="F40:G40" si="18">F41</f>
        <v>60</v>
      </c>
      <c r="G40" s="12">
        <f t="shared" si="18"/>
        <v>0</v>
      </c>
      <c r="H40" s="12">
        <f>H41</f>
        <v>60</v>
      </c>
      <c r="I40" s="12"/>
      <c r="J40" s="12"/>
    </row>
    <row r="41" spans="1:10" ht="25.5" outlineLevel="4">
      <c r="A41" s="5" t="s">
        <v>18</v>
      </c>
      <c r="B41" s="8" t="s">
        <v>33</v>
      </c>
      <c r="C41" s="8" t="s">
        <v>29</v>
      </c>
      <c r="D41" s="8" t="s">
        <v>47</v>
      </c>
      <c r="E41" s="8" t="s">
        <v>19</v>
      </c>
      <c r="F41" s="11">
        <v>60</v>
      </c>
      <c r="G41" s="11"/>
      <c r="H41" s="17">
        <f t="shared" si="3"/>
        <v>60</v>
      </c>
      <c r="I41" s="11"/>
      <c r="J41" s="11"/>
    </row>
    <row r="42" spans="1:10" ht="25.5" outlineLevel="3">
      <c r="A42" s="6" t="s">
        <v>30</v>
      </c>
      <c r="B42" s="9" t="s">
        <v>33</v>
      </c>
      <c r="C42" s="9" t="s">
        <v>29</v>
      </c>
      <c r="D42" s="9" t="s">
        <v>31</v>
      </c>
      <c r="E42" s="9" t="s">
        <v>1</v>
      </c>
      <c r="F42" s="12">
        <f t="shared" ref="F42:G42" si="19">F43</f>
        <v>825.6</v>
      </c>
      <c r="G42" s="12">
        <f t="shared" si="19"/>
        <v>0</v>
      </c>
      <c r="H42" s="12">
        <f>H43</f>
        <v>825.6</v>
      </c>
      <c r="I42" s="12"/>
      <c r="J42" s="12"/>
    </row>
    <row r="43" spans="1:10" ht="25.5" outlineLevel="4">
      <c r="A43" s="5" t="s">
        <v>18</v>
      </c>
      <c r="B43" s="8" t="s">
        <v>33</v>
      </c>
      <c r="C43" s="8" t="s">
        <v>29</v>
      </c>
      <c r="D43" s="8" t="s">
        <v>48</v>
      </c>
      <c r="E43" s="8" t="s">
        <v>19</v>
      </c>
      <c r="F43" s="11">
        <v>825.6</v>
      </c>
      <c r="G43" s="11"/>
      <c r="H43" s="17">
        <f t="shared" si="3"/>
        <v>825.6</v>
      </c>
      <c r="I43" s="11"/>
      <c r="J43" s="11"/>
    </row>
    <row r="44" spans="1:10" outlineLevel="3">
      <c r="A44" s="6" t="s">
        <v>294</v>
      </c>
      <c r="B44" s="9" t="s">
        <v>33</v>
      </c>
      <c r="C44" s="9" t="s">
        <v>29</v>
      </c>
      <c r="D44" s="9" t="s">
        <v>49</v>
      </c>
      <c r="E44" s="9" t="s">
        <v>1</v>
      </c>
      <c r="F44" s="12">
        <f t="shared" ref="F44:G44" si="20">F45</f>
        <v>219</v>
      </c>
      <c r="G44" s="12">
        <f t="shared" si="20"/>
        <v>0</v>
      </c>
      <c r="H44" s="12">
        <f>H45</f>
        <v>219</v>
      </c>
      <c r="I44" s="12"/>
      <c r="J44" s="12"/>
    </row>
    <row r="45" spans="1:10" ht="25.5" outlineLevel="4">
      <c r="A45" s="5" t="s">
        <v>50</v>
      </c>
      <c r="B45" s="8" t="s">
        <v>33</v>
      </c>
      <c r="C45" s="8" t="s">
        <v>29</v>
      </c>
      <c r="D45" s="8" t="s">
        <v>51</v>
      </c>
      <c r="E45" s="8" t="s">
        <v>52</v>
      </c>
      <c r="F45" s="11">
        <v>219</v>
      </c>
      <c r="G45" s="11"/>
      <c r="H45" s="17">
        <f t="shared" si="3"/>
        <v>219</v>
      </c>
      <c r="I45" s="11"/>
      <c r="J45" s="11"/>
    </row>
    <row r="46" spans="1:10" ht="25.5" outlineLevel="3">
      <c r="A46" s="6" t="s">
        <v>53</v>
      </c>
      <c r="B46" s="9" t="s">
        <v>33</v>
      </c>
      <c r="C46" s="9" t="s">
        <v>29</v>
      </c>
      <c r="D46" s="9" t="s">
        <v>54</v>
      </c>
      <c r="E46" s="9" t="s">
        <v>1</v>
      </c>
      <c r="F46" s="12">
        <f t="shared" ref="F46:G46" si="21">F47</f>
        <v>18445</v>
      </c>
      <c r="G46" s="12">
        <f t="shared" si="21"/>
        <v>1135.0999999999999</v>
      </c>
      <c r="H46" s="12">
        <f>H47</f>
        <v>19580.099999999999</v>
      </c>
      <c r="I46" s="12">
        <v>24436.7</v>
      </c>
      <c r="J46" s="12">
        <v>17453.8</v>
      </c>
    </row>
    <row r="47" spans="1:10" ht="25.5" outlineLevel="4">
      <c r="A47" s="5" t="s">
        <v>50</v>
      </c>
      <c r="B47" s="8" t="s">
        <v>33</v>
      </c>
      <c r="C47" s="8" t="s">
        <v>29</v>
      </c>
      <c r="D47" s="8" t="s">
        <v>54</v>
      </c>
      <c r="E47" s="8" t="s">
        <v>52</v>
      </c>
      <c r="F47" s="11">
        <v>18445</v>
      </c>
      <c r="G47" s="11">
        <v>1135.0999999999999</v>
      </c>
      <c r="H47" s="17">
        <f t="shared" si="3"/>
        <v>19580.099999999999</v>
      </c>
      <c r="I47" s="11">
        <v>24436.7</v>
      </c>
      <c r="J47" s="11">
        <v>17453.8</v>
      </c>
    </row>
    <row r="48" spans="1:10" outlineLevel="1">
      <c r="A48" s="6" t="s">
        <v>55</v>
      </c>
      <c r="B48" s="9" t="s">
        <v>33</v>
      </c>
      <c r="C48" s="9" t="s">
        <v>56</v>
      </c>
      <c r="D48" s="9" t="s">
        <v>1</v>
      </c>
      <c r="E48" s="9" t="s">
        <v>1</v>
      </c>
      <c r="F48" s="12">
        <f t="shared" ref="F48:H48" si="22">F52</f>
        <v>730</v>
      </c>
      <c r="G48" s="12">
        <f>G52+G49</f>
        <v>200</v>
      </c>
      <c r="H48" s="12">
        <f t="shared" si="22"/>
        <v>730</v>
      </c>
      <c r="I48" s="12">
        <v>300</v>
      </c>
      <c r="J48" s="12">
        <v>300</v>
      </c>
    </row>
    <row r="49" spans="1:10" outlineLevel="1">
      <c r="A49" s="6" t="s">
        <v>284</v>
      </c>
      <c r="B49" s="9" t="s">
        <v>33</v>
      </c>
      <c r="C49" s="9" t="s">
        <v>286</v>
      </c>
      <c r="D49" s="9"/>
      <c r="E49" s="9"/>
      <c r="F49" s="12">
        <f>F50</f>
        <v>0</v>
      </c>
      <c r="G49" s="12">
        <f>G50</f>
        <v>200</v>
      </c>
      <c r="H49" s="18">
        <f t="shared" si="3"/>
        <v>200</v>
      </c>
      <c r="I49" s="12"/>
      <c r="J49" s="12"/>
    </row>
    <row r="50" spans="1:10" ht="25.5" outlineLevel="1">
      <c r="A50" s="6" t="s">
        <v>285</v>
      </c>
      <c r="B50" s="9" t="s">
        <v>33</v>
      </c>
      <c r="C50" s="9" t="s">
        <v>286</v>
      </c>
      <c r="D50" s="9" t="s">
        <v>287</v>
      </c>
      <c r="E50" s="9"/>
      <c r="F50" s="12">
        <f>F51</f>
        <v>0</v>
      </c>
      <c r="G50" s="12">
        <f>G51</f>
        <v>200</v>
      </c>
      <c r="H50" s="18">
        <f t="shared" si="3"/>
        <v>200</v>
      </c>
      <c r="I50" s="12"/>
      <c r="J50" s="12"/>
    </row>
    <row r="51" spans="1:10" ht="25.5" outlineLevel="1">
      <c r="A51" s="5" t="s">
        <v>18</v>
      </c>
      <c r="B51" s="8" t="s">
        <v>33</v>
      </c>
      <c r="C51" s="19" t="s">
        <v>286</v>
      </c>
      <c r="D51" s="19" t="s">
        <v>287</v>
      </c>
      <c r="E51" s="19" t="s">
        <v>19</v>
      </c>
      <c r="F51" s="12"/>
      <c r="G51" s="12">
        <v>200</v>
      </c>
      <c r="H51" s="17">
        <f t="shared" si="3"/>
        <v>200</v>
      </c>
      <c r="I51" s="12"/>
      <c r="J51" s="12"/>
    </row>
    <row r="52" spans="1:10" ht="25.5" outlineLevel="2">
      <c r="A52" s="6" t="s">
        <v>57</v>
      </c>
      <c r="B52" s="9" t="s">
        <v>33</v>
      </c>
      <c r="C52" s="9" t="s">
        <v>58</v>
      </c>
      <c r="D52" s="9" t="s">
        <v>1</v>
      </c>
      <c r="E52" s="9" t="s">
        <v>1</v>
      </c>
      <c r="F52" s="12">
        <f t="shared" ref="F52:G52" si="23">F53+F55</f>
        <v>730</v>
      </c>
      <c r="G52" s="12">
        <f t="shared" si="23"/>
        <v>0</v>
      </c>
      <c r="H52" s="12">
        <f>H53+H55</f>
        <v>730</v>
      </c>
      <c r="I52" s="12">
        <v>300</v>
      </c>
      <c r="J52" s="12">
        <v>300</v>
      </c>
    </row>
    <row r="53" spans="1:10" ht="25.5" outlineLevel="3">
      <c r="A53" s="6" t="s">
        <v>59</v>
      </c>
      <c r="B53" s="9" t="s">
        <v>33</v>
      </c>
      <c r="C53" s="9" t="s">
        <v>58</v>
      </c>
      <c r="D53" s="9" t="s">
        <v>60</v>
      </c>
      <c r="E53" s="9" t="s">
        <v>1</v>
      </c>
      <c r="F53" s="12">
        <f t="shared" ref="F53:G53" si="24">F54</f>
        <v>0</v>
      </c>
      <c r="G53" s="12">
        <f t="shared" si="24"/>
        <v>0</v>
      </c>
      <c r="H53" s="12">
        <f>H54</f>
        <v>0</v>
      </c>
      <c r="I53" s="12">
        <v>300</v>
      </c>
      <c r="J53" s="12">
        <v>300</v>
      </c>
    </row>
    <row r="54" spans="1:10" ht="25.5" outlineLevel="4">
      <c r="A54" s="5" t="s">
        <v>18</v>
      </c>
      <c r="B54" s="8" t="s">
        <v>33</v>
      </c>
      <c r="C54" s="8" t="s">
        <v>58</v>
      </c>
      <c r="D54" s="8" t="s">
        <v>60</v>
      </c>
      <c r="E54" s="8" t="s">
        <v>19</v>
      </c>
      <c r="F54" s="11"/>
      <c r="G54" s="11"/>
      <c r="H54" s="17">
        <f t="shared" si="3"/>
        <v>0</v>
      </c>
      <c r="I54" s="11">
        <v>300</v>
      </c>
      <c r="J54" s="11">
        <v>300</v>
      </c>
    </row>
    <row r="55" spans="1:10" ht="38.25" outlineLevel="3">
      <c r="A55" s="6" t="s">
        <v>61</v>
      </c>
      <c r="B55" s="9" t="s">
        <v>33</v>
      </c>
      <c r="C55" s="9" t="s">
        <v>58</v>
      </c>
      <c r="D55" s="9" t="s">
        <v>62</v>
      </c>
      <c r="E55" s="9" t="s">
        <v>1</v>
      </c>
      <c r="F55" s="12">
        <f t="shared" ref="F55:G55" si="25">F56</f>
        <v>730</v>
      </c>
      <c r="G55" s="12">
        <f t="shared" si="25"/>
        <v>0</v>
      </c>
      <c r="H55" s="12">
        <f>H56</f>
        <v>730</v>
      </c>
      <c r="I55" s="12"/>
      <c r="J55" s="12"/>
    </row>
    <row r="56" spans="1:10" ht="25.5" outlineLevel="4">
      <c r="A56" s="5" t="s">
        <v>18</v>
      </c>
      <c r="B56" s="8" t="s">
        <v>33</v>
      </c>
      <c r="C56" s="8" t="s">
        <v>58</v>
      </c>
      <c r="D56" s="8" t="s">
        <v>62</v>
      </c>
      <c r="E56" s="8" t="s">
        <v>19</v>
      </c>
      <c r="F56" s="11">
        <v>730</v>
      </c>
      <c r="G56" s="11"/>
      <c r="H56" s="17">
        <f t="shared" si="3"/>
        <v>730</v>
      </c>
      <c r="I56" s="11"/>
      <c r="J56" s="11"/>
    </row>
    <row r="57" spans="1:10" outlineLevel="1">
      <c r="A57" s="6" t="s">
        <v>63</v>
      </c>
      <c r="B57" s="9" t="s">
        <v>33</v>
      </c>
      <c r="C57" s="9" t="s">
        <v>64</v>
      </c>
      <c r="D57" s="9" t="s">
        <v>1</v>
      </c>
      <c r="E57" s="9" t="s">
        <v>1</v>
      </c>
      <c r="F57" s="12">
        <f t="shared" ref="F57" si="26">F58+F68</f>
        <v>59877.599999999999</v>
      </c>
      <c r="G57" s="12">
        <f>G58+G68</f>
        <v>6800.5999999999995</v>
      </c>
      <c r="H57" s="12">
        <f>H58+H68</f>
        <v>66678.2</v>
      </c>
      <c r="I57" s="12">
        <v>3460.9</v>
      </c>
      <c r="J57" s="12">
        <v>3460.9</v>
      </c>
    </row>
    <row r="58" spans="1:10" outlineLevel="2">
      <c r="A58" s="6" t="s">
        <v>65</v>
      </c>
      <c r="B58" s="9" t="s">
        <v>33</v>
      </c>
      <c r="C58" s="9" t="s">
        <v>66</v>
      </c>
      <c r="D58" s="9" t="s">
        <v>1</v>
      </c>
      <c r="E58" s="9" t="s">
        <v>1</v>
      </c>
      <c r="F58" s="12">
        <f>F59+F63+F65+F61</f>
        <v>55723.5</v>
      </c>
      <c r="G58" s="12">
        <f t="shared" ref="G58:H58" si="27">G59+G63+G65+G61</f>
        <v>6631.2</v>
      </c>
      <c r="H58" s="12">
        <f t="shared" si="27"/>
        <v>62354.7</v>
      </c>
      <c r="I58" s="12"/>
      <c r="J58" s="12"/>
    </row>
    <row r="59" spans="1:10" ht="89.25" outlineLevel="3">
      <c r="A59" s="6" t="s">
        <v>67</v>
      </c>
      <c r="B59" s="9" t="s">
        <v>33</v>
      </c>
      <c r="C59" s="9" t="s">
        <v>66</v>
      </c>
      <c r="D59" s="9" t="s">
        <v>68</v>
      </c>
      <c r="E59" s="9" t="s">
        <v>1</v>
      </c>
      <c r="F59" s="12">
        <f t="shared" ref="F59:G59" si="28">F60</f>
        <v>75.3</v>
      </c>
      <c r="G59" s="12">
        <f t="shared" si="28"/>
        <v>31.2</v>
      </c>
      <c r="H59" s="12">
        <f>H60</f>
        <v>106.5</v>
      </c>
      <c r="I59" s="12"/>
      <c r="J59" s="12"/>
    </row>
    <row r="60" spans="1:10" outlineLevel="4">
      <c r="A60" s="5" t="s">
        <v>69</v>
      </c>
      <c r="B60" s="8" t="s">
        <v>33</v>
      </c>
      <c r="C60" s="8" t="s">
        <v>66</v>
      </c>
      <c r="D60" s="8" t="s">
        <v>70</v>
      </c>
      <c r="E60" s="8" t="s">
        <v>71</v>
      </c>
      <c r="F60" s="11">
        <v>75.3</v>
      </c>
      <c r="G60" s="11">
        <v>31.2</v>
      </c>
      <c r="H60" s="17">
        <f t="shared" si="3"/>
        <v>106.5</v>
      </c>
      <c r="I60" s="11"/>
      <c r="J60" s="11"/>
    </row>
    <row r="61" spans="1:10" outlineLevel="4">
      <c r="A61" s="22" t="s">
        <v>265</v>
      </c>
      <c r="B61" s="9" t="s">
        <v>33</v>
      </c>
      <c r="C61" s="9" t="s">
        <v>66</v>
      </c>
      <c r="D61" s="23" t="s">
        <v>273</v>
      </c>
      <c r="E61" s="23"/>
      <c r="F61" s="24">
        <f>F62</f>
        <v>0</v>
      </c>
      <c r="G61" s="24">
        <f>G62</f>
        <v>6600</v>
      </c>
      <c r="H61" s="12">
        <f t="shared" si="3"/>
        <v>6600</v>
      </c>
      <c r="I61" s="21"/>
      <c r="J61" s="21"/>
    </row>
    <row r="62" spans="1:10" outlineLevel="4">
      <c r="A62" s="5" t="s">
        <v>265</v>
      </c>
      <c r="B62" s="8" t="s">
        <v>33</v>
      </c>
      <c r="C62" s="8" t="s">
        <v>66</v>
      </c>
      <c r="D62" s="20" t="s">
        <v>273</v>
      </c>
      <c r="E62" s="20" t="s">
        <v>266</v>
      </c>
      <c r="F62" s="21"/>
      <c r="G62" s="21">
        <v>6600</v>
      </c>
      <c r="H62" s="17">
        <f t="shared" si="3"/>
        <v>6600</v>
      </c>
      <c r="I62" s="21"/>
      <c r="J62" s="21"/>
    </row>
    <row r="63" spans="1:10" ht="25.5" outlineLevel="3">
      <c r="A63" s="6" t="s">
        <v>72</v>
      </c>
      <c r="B63" s="9" t="s">
        <v>33</v>
      </c>
      <c r="C63" s="9" t="s">
        <v>66</v>
      </c>
      <c r="D63" s="9" t="s">
        <v>73</v>
      </c>
      <c r="E63" s="9" t="s">
        <v>1</v>
      </c>
      <c r="F63" s="12">
        <f t="shared" ref="F63:G63" si="29">F64</f>
        <v>22222.2</v>
      </c>
      <c r="G63" s="12">
        <f t="shared" si="29"/>
        <v>0</v>
      </c>
      <c r="H63" s="12">
        <f>H64</f>
        <v>22222.2</v>
      </c>
      <c r="I63" s="12"/>
      <c r="J63" s="12"/>
    </row>
    <row r="64" spans="1:10" outlineLevel="4">
      <c r="A64" s="5" t="s">
        <v>69</v>
      </c>
      <c r="B64" s="8" t="s">
        <v>33</v>
      </c>
      <c r="C64" s="8" t="s">
        <v>66</v>
      </c>
      <c r="D64" s="8" t="s">
        <v>74</v>
      </c>
      <c r="E64" s="8" t="s">
        <v>71</v>
      </c>
      <c r="F64" s="11">
        <v>22222.2</v>
      </c>
      <c r="G64" s="11"/>
      <c r="H64" s="17">
        <f t="shared" si="3"/>
        <v>22222.2</v>
      </c>
      <c r="I64" s="11"/>
      <c r="J64" s="11"/>
    </row>
    <row r="65" spans="1:10" ht="38.25" outlineLevel="3">
      <c r="A65" s="6" t="s">
        <v>75</v>
      </c>
      <c r="B65" s="9" t="s">
        <v>33</v>
      </c>
      <c r="C65" s="9" t="s">
        <v>66</v>
      </c>
      <c r="D65" s="9" t="s">
        <v>76</v>
      </c>
      <c r="E65" s="9" t="s">
        <v>1</v>
      </c>
      <c r="F65" s="12">
        <f t="shared" ref="F65:G65" si="30">F66+F67</f>
        <v>33426</v>
      </c>
      <c r="G65" s="12">
        <f t="shared" si="30"/>
        <v>0</v>
      </c>
      <c r="H65" s="12">
        <f>H66+H67</f>
        <v>33426</v>
      </c>
      <c r="I65" s="12"/>
      <c r="J65" s="12"/>
    </row>
    <row r="66" spans="1:10" outlineLevel="4">
      <c r="A66" s="5" t="s">
        <v>69</v>
      </c>
      <c r="B66" s="8" t="s">
        <v>33</v>
      </c>
      <c r="C66" s="8" t="s">
        <v>66</v>
      </c>
      <c r="D66" s="8" t="s">
        <v>77</v>
      </c>
      <c r="E66" s="8" t="s">
        <v>71</v>
      </c>
      <c r="F66" s="11">
        <v>32596</v>
      </c>
      <c r="G66" s="11"/>
      <c r="H66" s="17">
        <f t="shared" si="3"/>
        <v>32596</v>
      </c>
      <c r="I66" s="11"/>
      <c r="J66" s="11"/>
    </row>
    <row r="67" spans="1:10" outlineLevel="4">
      <c r="A67" s="5" t="s">
        <v>69</v>
      </c>
      <c r="B67" s="8" t="s">
        <v>33</v>
      </c>
      <c r="C67" s="8" t="s">
        <v>66</v>
      </c>
      <c r="D67" s="8" t="s">
        <v>78</v>
      </c>
      <c r="E67" s="8" t="s">
        <v>71</v>
      </c>
      <c r="F67" s="11">
        <v>830</v>
      </c>
      <c r="G67" s="11"/>
      <c r="H67" s="17">
        <f t="shared" si="3"/>
        <v>830</v>
      </c>
      <c r="I67" s="11"/>
      <c r="J67" s="11"/>
    </row>
    <row r="68" spans="1:10" ht="25.5" outlineLevel="2">
      <c r="A68" s="6" t="s">
        <v>79</v>
      </c>
      <c r="B68" s="9" t="s">
        <v>33</v>
      </c>
      <c r="C68" s="9" t="s">
        <v>80</v>
      </c>
      <c r="D68" s="9" t="s">
        <v>1</v>
      </c>
      <c r="E68" s="9" t="s">
        <v>1</v>
      </c>
      <c r="F68" s="12">
        <f t="shared" ref="F68:G68" si="31">F69+F71</f>
        <v>4154.1000000000004</v>
      </c>
      <c r="G68" s="12">
        <f t="shared" si="31"/>
        <v>169.4</v>
      </c>
      <c r="H68" s="12">
        <f>H69+H71</f>
        <v>4323.5</v>
      </c>
      <c r="I68" s="12">
        <v>3460.9</v>
      </c>
      <c r="J68" s="12">
        <v>3460.9</v>
      </c>
    </row>
    <row r="69" spans="1:10" outlineLevel="3">
      <c r="A69" s="6" t="s">
        <v>294</v>
      </c>
      <c r="B69" s="9" t="s">
        <v>33</v>
      </c>
      <c r="C69" s="9" t="s">
        <v>80</v>
      </c>
      <c r="D69" s="9" t="s">
        <v>26</v>
      </c>
      <c r="E69" s="9" t="s">
        <v>1</v>
      </c>
      <c r="F69" s="12">
        <f t="shared" ref="F69:G69" si="32">F70</f>
        <v>65.099999999999994</v>
      </c>
      <c r="G69" s="12">
        <f t="shared" si="32"/>
        <v>0</v>
      </c>
      <c r="H69" s="12">
        <f>H70</f>
        <v>65.099999999999994</v>
      </c>
      <c r="I69" s="12"/>
      <c r="J69" s="12"/>
    </row>
    <row r="70" spans="1:10" ht="25.5" outlineLevel="4">
      <c r="A70" s="5" t="s">
        <v>50</v>
      </c>
      <c r="B70" s="8" t="s">
        <v>33</v>
      </c>
      <c r="C70" s="8" t="s">
        <v>80</v>
      </c>
      <c r="D70" s="8" t="s">
        <v>27</v>
      </c>
      <c r="E70" s="8" t="s">
        <v>52</v>
      </c>
      <c r="F70" s="11">
        <v>65.099999999999994</v>
      </c>
      <c r="G70" s="11"/>
      <c r="H70" s="17">
        <f t="shared" si="3"/>
        <v>65.099999999999994</v>
      </c>
      <c r="I70" s="11"/>
      <c r="J70" s="11"/>
    </row>
    <row r="71" spans="1:10" ht="25.5" outlineLevel="3">
      <c r="A71" s="6" t="s">
        <v>53</v>
      </c>
      <c r="B71" s="9" t="s">
        <v>33</v>
      </c>
      <c r="C71" s="9" t="s">
        <v>80</v>
      </c>
      <c r="D71" s="9" t="s">
        <v>81</v>
      </c>
      <c r="E71" s="9" t="s">
        <v>1</v>
      </c>
      <c r="F71" s="12">
        <f t="shared" ref="F71:G71" si="33">F72</f>
        <v>4089</v>
      </c>
      <c r="G71" s="12">
        <f t="shared" si="33"/>
        <v>169.4</v>
      </c>
      <c r="H71" s="12">
        <f>H72</f>
        <v>4258.3999999999996</v>
      </c>
      <c r="I71" s="12">
        <v>3460.9</v>
      </c>
      <c r="J71" s="12">
        <v>3460.9</v>
      </c>
    </row>
    <row r="72" spans="1:10" ht="25.5" outlineLevel="4">
      <c r="A72" s="5" t="s">
        <v>50</v>
      </c>
      <c r="B72" s="8" t="s">
        <v>33</v>
      </c>
      <c r="C72" s="8" t="s">
        <v>80</v>
      </c>
      <c r="D72" s="8" t="s">
        <v>81</v>
      </c>
      <c r="E72" s="8" t="s">
        <v>52</v>
      </c>
      <c r="F72" s="11">
        <v>4089</v>
      </c>
      <c r="G72" s="11">
        <v>169.4</v>
      </c>
      <c r="H72" s="17">
        <f t="shared" si="3"/>
        <v>4258.3999999999996</v>
      </c>
      <c r="I72" s="11">
        <v>3460.9</v>
      </c>
      <c r="J72" s="11">
        <v>3460.9</v>
      </c>
    </row>
    <row r="73" spans="1:10" outlineLevel="1">
      <c r="A73" s="6" t="s">
        <v>82</v>
      </c>
      <c r="B73" s="9" t="s">
        <v>33</v>
      </c>
      <c r="C73" s="9" t="s">
        <v>83</v>
      </c>
      <c r="D73" s="9" t="s">
        <v>1</v>
      </c>
      <c r="E73" s="9" t="s">
        <v>1</v>
      </c>
      <c r="F73" s="12">
        <f t="shared" ref="F73:G73" si="34">F74</f>
        <v>3636.5</v>
      </c>
      <c r="G73" s="12">
        <f t="shared" si="34"/>
        <v>116.6</v>
      </c>
      <c r="H73" s="12">
        <f>H74</f>
        <v>3753.1</v>
      </c>
      <c r="I73" s="12">
        <v>3495.7</v>
      </c>
      <c r="J73" s="12">
        <v>3495.7</v>
      </c>
    </row>
    <row r="74" spans="1:10" ht="25.5" outlineLevel="2">
      <c r="A74" s="6" t="s">
        <v>84</v>
      </c>
      <c r="B74" s="9" t="s">
        <v>33</v>
      </c>
      <c r="C74" s="9" t="s">
        <v>85</v>
      </c>
      <c r="D74" s="9" t="s">
        <v>1</v>
      </c>
      <c r="E74" s="9" t="s">
        <v>1</v>
      </c>
      <c r="F74" s="12">
        <f t="shared" ref="F74:G74" si="35">F75+F77</f>
        <v>3636.5</v>
      </c>
      <c r="G74" s="12">
        <f t="shared" si="35"/>
        <v>116.6</v>
      </c>
      <c r="H74" s="12">
        <f>H75+H77</f>
        <v>3753.1</v>
      </c>
      <c r="I74" s="12">
        <v>3495.7</v>
      </c>
      <c r="J74" s="12">
        <v>3495.7</v>
      </c>
    </row>
    <row r="75" spans="1:10" outlineLevel="3">
      <c r="A75" s="6" t="s">
        <v>294</v>
      </c>
      <c r="B75" s="9" t="s">
        <v>33</v>
      </c>
      <c r="C75" s="9" t="s">
        <v>85</v>
      </c>
      <c r="D75" s="9" t="s">
        <v>86</v>
      </c>
      <c r="E75" s="9" t="s">
        <v>1</v>
      </c>
      <c r="F75" s="12">
        <f t="shared" ref="F75:G75" si="36">F76</f>
        <v>21.1</v>
      </c>
      <c r="G75" s="12">
        <f t="shared" si="36"/>
        <v>0</v>
      </c>
      <c r="H75" s="12">
        <f>H76</f>
        <v>21.1</v>
      </c>
      <c r="I75" s="12"/>
      <c r="J75" s="12"/>
    </row>
    <row r="76" spans="1:10" ht="25.5" outlineLevel="4">
      <c r="A76" s="5" t="s">
        <v>50</v>
      </c>
      <c r="B76" s="8" t="s">
        <v>33</v>
      </c>
      <c r="C76" s="8" t="s">
        <v>85</v>
      </c>
      <c r="D76" s="8" t="s">
        <v>87</v>
      </c>
      <c r="E76" s="8" t="s">
        <v>52</v>
      </c>
      <c r="F76" s="11">
        <v>21.1</v>
      </c>
      <c r="G76" s="11"/>
      <c r="H76" s="17">
        <f t="shared" si="3"/>
        <v>21.1</v>
      </c>
      <c r="I76" s="11"/>
      <c r="J76" s="11"/>
    </row>
    <row r="77" spans="1:10" ht="25.5" outlineLevel="3">
      <c r="A77" s="6" t="s">
        <v>53</v>
      </c>
      <c r="B77" s="9" t="s">
        <v>33</v>
      </c>
      <c r="C77" s="9" t="s">
        <v>85</v>
      </c>
      <c r="D77" s="9" t="s">
        <v>88</v>
      </c>
      <c r="E77" s="9" t="s">
        <v>1</v>
      </c>
      <c r="F77" s="12">
        <f t="shared" ref="F77:G77" si="37">F78</f>
        <v>3615.4</v>
      </c>
      <c r="G77" s="12">
        <f t="shared" si="37"/>
        <v>116.6</v>
      </c>
      <c r="H77" s="12">
        <f>H78</f>
        <v>3732</v>
      </c>
      <c r="I77" s="12">
        <v>3495.7</v>
      </c>
      <c r="J77" s="12">
        <v>3495.7</v>
      </c>
    </row>
    <row r="78" spans="1:10" ht="25.5" outlineLevel="4">
      <c r="A78" s="5" t="s">
        <v>50</v>
      </c>
      <c r="B78" s="8" t="s">
        <v>33</v>
      </c>
      <c r="C78" s="8" t="s">
        <v>85</v>
      </c>
      <c r="D78" s="8" t="s">
        <v>88</v>
      </c>
      <c r="E78" s="8" t="s">
        <v>52</v>
      </c>
      <c r="F78" s="11">
        <v>3615.4</v>
      </c>
      <c r="G78" s="11">
        <v>116.6</v>
      </c>
      <c r="H78" s="17">
        <f t="shared" si="3"/>
        <v>3732</v>
      </c>
      <c r="I78" s="11">
        <v>3495.7</v>
      </c>
      <c r="J78" s="11">
        <v>3495.7</v>
      </c>
    </row>
    <row r="79" spans="1:10" outlineLevel="1">
      <c r="A79" s="6" t="s">
        <v>89</v>
      </c>
      <c r="B79" s="9" t="s">
        <v>33</v>
      </c>
      <c r="C79" s="9" t="s">
        <v>90</v>
      </c>
      <c r="D79" s="9" t="s">
        <v>1</v>
      </c>
      <c r="E79" s="9" t="s">
        <v>1</v>
      </c>
      <c r="F79" s="12">
        <f t="shared" ref="F79:G79" si="38">F80+F83+F86+F91</f>
        <v>9247.4</v>
      </c>
      <c r="G79" s="12">
        <f t="shared" si="38"/>
        <v>672</v>
      </c>
      <c r="H79" s="12">
        <f>H80+H83+H86+H91</f>
        <v>9919.4</v>
      </c>
      <c r="I79" s="12">
        <v>8244.7999999999993</v>
      </c>
      <c r="J79" s="12">
        <v>8244.7999999999993</v>
      </c>
    </row>
    <row r="80" spans="1:10" outlineLevel="2">
      <c r="A80" s="6" t="s">
        <v>91</v>
      </c>
      <c r="B80" s="9" t="s">
        <v>33</v>
      </c>
      <c r="C80" s="9" t="s">
        <v>92</v>
      </c>
      <c r="D80" s="9" t="s">
        <v>1</v>
      </c>
      <c r="E80" s="9" t="s">
        <v>1</v>
      </c>
      <c r="F80" s="12">
        <f t="shared" ref="F80:G81" si="39">F81</f>
        <v>9.4</v>
      </c>
      <c r="G80" s="12">
        <f t="shared" si="39"/>
        <v>0</v>
      </c>
      <c r="H80" s="12">
        <f>H81</f>
        <v>9.4</v>
      </c>
      <c r="I80" s="12"/>
      <c r="J80" s="12"/>
    </row>
    <row r="81" spans="1:10" ht="89.25" outlineLevel="3">
      <c r="A81" s="6" t="s">
        <v>67</v>
      </c>
      <c r="B81" s="9" t="s">
        <v>33</v>
      </c>
      <c r="C81" s="9" t="s">
        <v>92</v>
      </c>
      <c r="D81" s="9" t="s">
        <v>68</v>
      </c>
      <c r="E81" s="9" t="s">
        <v>1</v>
      </c>
      <c r="F81" s="12">
        <f t="shared" si="39"/>
        <v>9.4</v>
      </c>
      <c r="G81" s="12">
        <f t="shared" si="39"/>
        <v>0</v>
      </c>
      <c r="H81" s="12">
        <f>H82</f>
        <v>9.4</v>
      </c>
      <c r="I81" s="12"/>
      <c r="J81" s="12"/>
    </row>
    <row r="82" spans="1:10" outlineLevel="4">
      <c r="A82" s="5" t="s">
        <v>69</v>
      </c>
      <c r="B82" s="8" t="s">
        <v>33</v>
      </c>
      <c r="C82" s="8" t="s">
        <v>92</v>
      </c>
      <c r="D82" s="8" t="s">
        <v>70</v>
      </c>
      <c r="E82" s="8" t="s">
        <v>71</v>
      </c>
      <c r="F82" s="11">
        <v>9.4</v>
      </c>
      <c r="G82" s="11"/>
      <c r="H82" s="17">
        <f t="shared" ref="H82:H147" si="40">F82+G82</f>
        <v>9.4</v>
      </c>
      <c r="I82" s="11"/>
      <c r="J82" s="11"/>
    </row>
    <row r="83" spans="1:10" ht="38.25" outlineLevel="2">
      <c r="A83" s="6" t="s">
        <v>93</v>
      </c>
      <c r="B83" s="9" t="s">
        <v>33</v>
      </c>
      <c r="C83" s="9" t="s">
        <v>94</v>
      </c>
      <c r="D83" s="9" t="s">
        <v>1</v>
      </c>
      <c r="E83" s="9" t="s">
        <v>1</v>
      </c>
      <c r="F83" s="12">
        <f t="shared" ref="F83:G84" si="41">F84</f>
        <v>120</v>
      </c>
      <c r="G83" s="12">
        <f t="shared" si="41"/>
        <v>0</v>
      </c>
      <c r="H83" s="12">
        <f>H84</f>
        <v>120</v>
      </c>
      <c r="I83" s="12"/>
      <c r="J83" s="12"/>
    </row>
    <row r="84" spans="1:10" ht="25.5" outlineLevel="3">
      <c r="A84" s="6" t="s">
        <v>95</v>
      </c>
      <c r="B84" s="9" t="s">
        <v>33</v>
      </c>
      <c r="C84" s="9" t="s">
        <v>94</v>
      </c>
      <c r="D84" s="9" t="s">
        <v>96</v>
      </c>
      <c r="E84" s="9" t="s">
        <v>1</v>
      </c>
      <c r="F84" s="12">
        <f t="shared" si="41"/>
        <v>120</v>
      </c>
      <c r="G84" s="12">
        <f t="shared" si="41"/>
        <v>0</v>
      </c>
      <c r="H84" s="12">
        <f>H85</f>
        <v>120</v>
      </c>
      <c r="I84" s="12"/>
      <c r="J84" s="12"/>
    </row>
    <row r="85" spans="1:10" ht="25.5" outlineLevel="4">
      <c r="A85" s="5" t="s">
        <v>18</v>
      </c>
      <c r="B85" s="8" t="s">
        <v>33</v>
      </c>
      <c r="C85" s="8" t="s">
        <v>94</v>
      </c>
      <c r="D85" s="8" t="s">
        <v>96</v>
      </c>
      <c r="E85" s="8" t="s">
        <v>19</v>
      </c>
      <c r="F85" s="11">
        <v>120</v>
      </c>
      <c r="G85" s="11"/>
      <c r="H85" s="17">
        <f t="shared" si="40"/>
        <v>120</v>
      </c>
      <c r="I85" s="11"/>
      <c r="J85" s="11"/>
    </row>
    <row r="86" spans="1:10" ht="25.5" outlineLevel="2">
      <c r="A86" s="6" t="s">
        <v>97</v>
      </c>
      <c r="B86" s="9" t="s">
        <v>33</v>
      </c>
      <c r="C86" s="9" t="s">
        <v>98</v>
      </c>
      <c r="D86" s="9" t="s">
        <v>1</v>
      </c>
      <c r="E86" s="9" t="s">
        <v>1</v>
      </c>
      <c r="F86" s="12">
        <f t="shared" ref="F86:G86" si="42">F87+F89</f>
        <v>6845.1</v>
      </c>
      <c r="G86" s="12">
        <f t="shared" si="42"/>
        <v>672</v>
      </c>
      <c r="H86" s="12">
        <f>H87+H89</f>
        <v>7517.1</v>
      </c>
      <c r="I86" s="12">
        <v>6092.8</v>
      </c>
      <c r="J86" s="12">
        <v>6092.8</v>
      </c>
    </row>
    <row r="87" spans="1:10" ht="25.5" outlineLevel="3">
      <c r="A87" s="6" t="s">
        <v>99</v>
      </c>
      <c r="B87" s="9" t="s">
        <v>33</v>
      </c>
      <c r="C87" s="9" t="s">
        <v>98</v>
      </c>
      <c r="D87" s="9" t="s">
        <v>100</v>
      </c>
      <c r="E87" s="9" t="s">
        <v>1</v>
      </c>
      <c r="F87" s="12">
        <f t="shared" ref="F87:G87" si="43">F88</f>
        <v>6808.8</v>
      </c>
      <c r="G87" s="12">
        <f t="shared" si="43"/>
        <v>672</v>
      </c>
      <c r="H87" s="12">
        <f>H88</f>
        <v>7480.8</v>
      </c>
      <c r="I87" s="12">
        <v>6092.8</v>
      </c>
      <c r="J87" s="12">
        <v>6092.8</v>
      </c>
    </row>
    <row r="88" spans="1:10" outlineLevel="4">
      <c r="A88" s="5" t="s">
        <v>101</v>
      </c>
      <c r="B88" s="8" t="s">
        <v>33</v>
      </c>
      <c r="C88" s="8" t="s">
        <v>98</v>
      </c>
      <c r="D88" s="8" t="s">
        <v>100</v>
      </c>
      <c r="E88" s="8" t="s">
        <v>102</v>
      </c>
      <c r="F88" s="11">
        <v>6808.8</v>
      </c>
      <c r="G88" s="11">
        <v>672</v>
      </c>
      <c r="H88" s="17">
        <f t="shared" si="40"/>
        <v>7480.8</v>
      </c>
      <c r="I88" s="11">
        <v>6092.8</v>
      </c>
      <c r="J88" s="11">
        <v>6092.8</v>
      </c>
    </row>
    <row r="89" spans="1:10" outlineLevel="3">
      <c r="A89" s="6" t="s">
        <v>294</v>
      </c>
      <c r="B89" s="9" t="s">
        <v>33</v>
      </c>
      <c r="C89" s="9" t="s">
        <v>98</v>
      </c>
      <c r="D89" s="9" t="s">
        <v>103</v>
      </c>
      <c r="E89" s="9" t="s">
        <v>1</v>
      </c>
      <c r="F89" s="12">
        <f t="shared" ref="F89:G89" si="44">F90</f>
        <v>36.299999999999997</v>
      </c>
      <c r="G89" s="12">
        <f t="shared" si="44"/>
        <v>0</v>
      </c>
      <c r="H89" s="12">
        <f>H90</f>
        <v>36.299999999999997</v>
      </c>
      <c r="I89" s="12"/>
      <c r="J89" s="12"/>
    </row>
    <row r="90" spans="1:10" outlineLevel="4">
      <c r="A90" s="5" t="s">
        <v>101</v>
      </c>
      <c r="B90" s="8" t="s">
        <v>33</v>
      </c>
      <c r="C90" s="8" t="s">
        <v>98</v>
      </c>
      <c r="D90" s="8" t="s">
        <v>104</v>
      </c>
      <c r="E90" s="8" t="s">
        <v>102</v>
      </c>
      <c r="F90" s="11">
        <v>36.299999999999997</v>
      </c>
      <c r="G90" s="11"/>
      <c r="H90" s="17">
        <f t="shared" si="40"/>
        <v>36.299999999999997</v>
      </c>
      <c r="I90" s="11"/>
      <c r="J90" s="11"/>
    </row>
    <row r="91" spans="1:10" outlineLevel="2">
      <c r="A91" s="6" t="s">
        <v>105</v>
      </c>
      <c r="B91" s="9" t="s">
        <v>33</v>
      </c>
      <c r="C91" s="9" t="s">
        <v>106</v>
      </c>
      <c r="D91" s="9" t="s">
        <v>1</v>
      </c>
      <c r="E91" s="9" t="s">
        <v>1</v>
      </c>
      <c r="F91" s="12">
        <f t="shared" ref="F91:G92" si="45">F92</f>
        <v>2272.9</v>
      </c>
      <c r="G91" s="12">
        <f t="shared" si="45"/>
        <v>0</v>
      </c>
      <c r="H91" s="12">
        <f>H92</f>
        <v>2272.9</v>
      </c>
      <c r="I91" s="12">
        <v>2152</v>
      </c>
      <c r="J91" s="12">
        <v>2152</v>
      </c>
    </row>
    <row r="92" spans="1:10" outlineLevel="3">
      <c r="A92" s="6" t="s">
        <v>22</v>
      </c>
      <c r="B92" s="9" t="s">
        <v>33</v>
      </c>
      <c r="C92" s="9" t="s">
        <v>106</v>
      </c>
      <c r="D92" s="9" t="s">
        <v>23</v>
      </c>
      <c r="E92" s="9" t="s">
        <v>1</v>
      </c>
      <c r="F92" s="12">
        <f t="shared" si="45"/>
        <v>2272.9</v>
      </c>
      <c r="G92" s="12">
        <f t="shared" si="45"/>
        <v>0</v>
      </c>
      <c r="H92" s="12">
        <f>H93</f>
        <v>2272.9</v>
      </c>
      <c r="I92" s="12">
        <v>2152</v>
      </c>
      <c r="J92" s="12">
        <v>2152</v>
      </c>
    </row>
    <row r="93" spans="1:10" ht="25.5" outlineLevel="4">
      <c r="A93" s="5" t="s">
        <v>18</v>
      </c>
      <c r="B93" s="8" t="s">
        <v>33</v>
      </c>
      <c r="C93" s="8" t="s">
        <v>106</v>
      </c>
      <c r="D93" s="8" t="s">
        <v>23</v>
      </c>
      <c r="E93" s="8" t="s">
        <v>19</v>
      </c>
      <c r="F93" s="11">
        <v>2272.9</v>
      </c>
      <c r="G93" s="11"/>
      <c r="H93" s="17">
        <f t="shared" si="40"/>
        <v>2272.9</v>
      </c>
      <c r="I93" s="11">
        <v>2152</v>
      </c>
      <c r="J93" s="11">
        <v>2152</v>
      </c>
    </row>
    <row r="94" spans="1:10" outlineLevel="1">
      <c r="A94" s="6" t="s">
        <v>107</v>
      </c>
      <c r="B94" s="9" t="s">
        <v>33</v>
      </c>
      <c r="C94" s="9" t="s">
        <v>108</v>
      </c>
      <c r="D94" s="9" t="s">
        <v>1</v>
      </c>
      <c r="E94" s="9" t="s">
        <v>1</v>
      </c>
      <c r="F94" s="12">
        <f t="shared" ref="F94:G94" si="46">F95+F98</f>
        <v>23885.599999999999</v>
      </c>
      <c r="G94" s="12">
        <f t="shared" si="46"/>
        <v>0</v>
      </c>
      <c r="H94" s="12">
        <f>H95+H98</f>
        <v>23885.599999999999</v>
      </c>
      <c r="I94" s="12">
        <v>23885.599999999999</v>
      </c>
      <c r="J94" s="12">
        <v>23885.599999999999</v>
      </c>
    </row>
    <row r="95" spans="1:10" outlineLevel="2">
      <c r="A95" s="6" t="s">
        <v>109</v>
      </c>
      <c r="B95" s="9" t="s">
        <v>33</v>
      </c>
      <c r="C95" s="9" t="s">
        <v>110</v>
      </c>
      <c r="D95" s="9" t="s">
        <v>1</v>
      </c>
      <c r="E95" s="9" t="s">
        <v>1</v>
      </c>
      <c r="F95" s="12">
        <f t="shared" ref="F95:G96" si="47">F96</f>
        <v>3020</v>
      </c>
      <c r="G95" s="12">
        <f t="shared" si="47"/>
        <v>0</v>
      </c>
      <c r="H95" s="12">
        <f>H96</f>
        <v>3020</v>
      </c>
      <c r="I95" s="12">
        <v>3020</v>
      </c>
      <c r="J95" s="12">
        <v>3020</v>
      </c>
    </row>
    <row r="96" spans="1:10" ht="38.25" outlineLevel="3">
      <c r="A96" s="6" t="s">
        <v>111</v>
      </c>
      <c r="B96" s="9" t="s">
        <v>33</v>
      </c>
      <c r="C96" s="9" t="s">
        <v>110</v>
      </c>
      <c r="D96" s="9" t="s">
        <v>112</v>
      </c>
      <c r="E96" s="9" t="s">
        <v>1</v>
      </c>
      <c r="F96" s="12">
        <f t="shared" si="47"/>
        <v>3020</v>
      </c>
      <c r="G96" s="12">
        <f t="shared" si="47"/>
        <v>0</v>
      </c>
      <c r="H96" s="12">
        <f>H97</f>
        <v>3020</v>
      </c>
      <c r="I96" s="12">
        <v>3020</v>
      </c>
      <c r="J96" s="12">
        <v>3020</v>
      </c>
    </row>
    <row r="97" spans="1:10" outlineLevel="4">
      <c r="A97" s="5" t="s">
        <v>113</v>
      </c>
      <c r="B97" s="8" t="s">
        <v>33</v>
      </c>
      <c r="C97" s="8" t="s">
        <v>110</v>
      </c>
      <c r="D97" s="8" t="s">
        <v>112</v>
      </c>
      <c r="E97" s="8" t="s">
        <v>114</v>
      </c>
      <c r="F97" s="11">
        <v>3020</v>
      </c>
      <c r="G97" s="11"/>
      <c r="H97" s="17">
        <f t="shared" si="40"/>
        <v>3020</v>
      </c>
      <c r="I97" s="11">
        <v>3020</v>
      </c>
      <c r="J97" s="11">
        <v>3020</v>
      </c>
    </row>
    <row r="98" spans="1:10" outlineLevel="2">
      <c r="A98" s="6" t="s">
        <v>115</v>
      </c>
      <c r="B98" s="9" t="s">
        <v>33</v>
      </c>
      <c r="C98" s="9" t="s">
        <v>116</v>
      </c>
      <c r="D98" s="9" t="s">
        <v>1</v>
      </c>
      <c r="E98" s="9" t="s">
        <v>1</v>
      </c>
      <c r="F98" s="12">
        <f t="shared" ref="F98:G98" si="48">F99+F102</f>
        <v>20865.599999999999</v>
      </c>
      <c r="G98" s="12">
        <f t="shared" si="48"/>
        <v>0</v>
      </c>
      <c r="H98" s="12">
        <f>H99+H102</f>
        <v>20865.599999999999</v>
      </c>
      <c r="I98" s="12">
        <v>20865.599999999999</v>
      </c>
      <c r="J98" s="12">
        <v>20865.599999999999</v>
      </c>
    </row>
    <row r="99" spans="1:10" ht="38.25" outlineLevel="3">
      <c r="A99" s="6" t="s">
        <v>117</v>
      </c>
      <c r="B99" s="9" t="s">
        <v>33</v>
      </c>
      <c r="C99" s="9" t="s">
        <v>116</v>
      </c>
      <c r="D99" s="9" t="s">
        <v>118</v>
      </c>
      <c r="E99" s="9" t="s">
        <v>1</v>
      </c>
      <c r="F99" s="12">
        <f t="shared" ref="F99:G99" si="49">F100+F101</f>
        <v>19908</v>
      </c>
      <c r="G99" s="12">
        <f t="shared" si="49"/>
        <v>0</v>
      </c>
      <c r="H99" s="12">
        <f>H100+H101</f>
        <v>19908</v>
      </c>
      <c r="I99" s="12">
        <v>19908</v>
      </c>
      <c r="J99" s="12">
        <v>19908</v>
      </c>
    </row>
    <row r="100" spans="1:10" outlineLevel="4">
      <c r="A100" s="5" t="s">
        <v>113</v>
      </c>
      <c r="B100" s="8" t="s">
        <v>33</v>
      </c>
      <c r="C100" s="8" t="s">
        <v>116</v>
      </c>
      <c r="D100" s="8" t="s">
        <v>118</v>
      </c>
      <c r="E100" s="8" t="s">
        <v>114</v>
      </c>
      <c r="F100" s="11">
        <v>18533.3</v>
      </c>
      <c r="G100" s="11"/>
      <c r="H100" s="17">
        <f t="shared" si="40"/>
        <v>18533.3</v>
      </c>
      <c r="I100" s="11">
        <v>19908</v>
      </c>
      <c r="J100" s="11">
        <v>19908</v>
      </c>
    </row>
    <row r="101" spans="1:10" ht="25.5" outlineLevel="4">
      <c r="A101" s="5" t="s">
        <v>18</v>
      </c>
      <c r="B101" s="8" t="s">
        <v>33</v>
      </c>
      <c r="C101" s="8" t="s">
        <v>116</v>
      </c>
      <c r="D101" s="8" t="s">
        <v>118</v>
      </c>
      <c r="E101" s="8" t="s">
        <v>19</v>
      </c>
      <c r="F101" s="11">
        <v>1374.7</v>
      </c>
      <c r="G101" s="11"/>
      <c r="H101" s="17">
        <f t="shared" si="40"/>
        <v>1374.7</v>
      </c>
      <c r="I101" s="11"/>
      <c r="J101" s="11"/>
    </row>
    <row r="102" spans="1:10" ht="25.5" outlineLevel="3">
      <c r="A102" s="6" t="s">
        <v>119</v>
      </c>
      <c r="B102" s="9" t="s">
        <v>33</v>
      </c>
      <c r="C102" s="9" t="s">
        <v>116</v>
      </c>
      <c r="D102" s="9" t="s">
        <v>120</v>
      </c>
      <c r="E102" s="9" t="s">
        <v>1</v>
      </c>
      <c r="F102" s="12">
        <f t="shared" ref="F102:G102" si="50">F103+F104+F105</f>
        <v>957.6</v>
      </c>
      <c r="G102" s="12">
        <f t="shared" si="50"/>
        <v>0</v>
      </c>
      <c r="H102" s="12">
        <f>H103+H104+H105</f>
        <v>957.6</v>
      </c>
      <c r="I102" s="12">
        <v>957.6</v>
      </c>
      <c r="J102" s="12">
        <v>957.6</v>
      </c>
    </row>
    <row r="103" spans="1:10" outlineLevel="4">
      <c r="A103" s="5" t="s">
        <v>113</v>
      </c>
      <c r="B103" s="8" t="s">
        <v>33</v>
      </c>
      <c r="C103" s="8" t="s">
        <v>116</v>
      </c>
      <c r="D103" s="8" t="s">
        <v>120</v>
      </c>
      <c r="E103" s="8" t="s">
        <v>114</v>
      </c>
      <c r="F103" s="11">
        <v>846.9</v>
      </c>
      <c r="G103" s="11"/>
      <c r="H103" s="17">
        <f t="shared" si="40"/>
        <v>846.9</v>
      </c>
      <c r="I103" s="11">
        <v>846.9</v>
      </c>
      <c r="J103" s="11">
        <v>846.9</v>
      </c>
    </row>
    <row r="104" spans="1:10" outlineLevel="4">
      <c r="A104" s="5" t="s">
        <v>42</v>
      </c>
      <c r="B104" s="8" t="s">
        <v>33</v>
      </c>
      <c r="C104" s="8" t="s">
        <v>116</v>
      </c>
      <c r="D104" s="8" t="s">
        <v>120</v>
      </c>
      <c r="E104" s="8" t="s">
        <v>43</v>
      </c>
      <c r="F104" s="11">
        <v>110.7</v>
      </c>
      <c r="G104" s="11"/>
      <c r="H104" s="17">
        <f t="shared" si="40"/>
        <v>110.7</v>
      </c>
      <c r="I104" s="11">
        <v>110.7</v>
      </c>
      <c r="J104" s="11">
        <v>110.7</v>
      </c>
    </row>
    <row r="105" spans="1:10" ht="25.5" hidden="1" outlineLevel="4">
      <c r="A105" s="5" t="s">
        <v>18</v>
      </c>
      <c r="B105" s="8" t="s">
        <v>33</v>
      </c>
      <c r="C105" s="8" t="s">
        <v>116</v>
      </c>
      <c r="D105" s="8" t="s">
        <v>120</v>
      </c>
      <c r="E105" s="8" t="s">
        <v>19</v>
      </c>
      <c r="F105" s="27"/>
      <c r="G105" s="11"/>
      <c r="H105" s="12">
        <f t="shared" si="40"/>
        <v>0</v>
      </c>
      <c r="I105" s="11"/>
      <c r="J105" s="11"/>
    </row>
    <row r="106" spans="1:10" outlineLevel="4">
      <c r="A106" s="6" t="s">
        <v>252</v>
      </c>
      <c r="B106" s="9" t="s">
        <v>33</v>
      </c>
      <c r="C106" s="9" t="s">
        <v>253</v>
      </c>
      <c r="D106" s="20"/>
      <c r="E106" s="25"/>
      <c r="F106" s="28">
        <f t="shared" ref="F106:G108" si="51">F107</f>
        <v>0</v>
      </c>
      <c r="G106" s="28">
        <f t="shared" si="51"/>
        <v>1500</v>
      </c>
      <c r="H106" s="12">
        <f t="shared" si="40"/>
        <v>1500</v>
      </c>
      <c r="I106" s="21"/>
      <c r="J106" s="21"/>
    </row>
    <row r="107" spans="1:10" outlineLevel="4">
      <c r="A107" s="6" t="s">
        <v>254</v>
      </c>
      <c r="B107" s="9" t="s">
        <v>33</v>
      </c>
      <c r="C107" s="9" t="s">
        <v>255</v>
      </c>
      <c r="D107" s="20"/>
      <c r="E107" s="25"/>
      <c r="F107" s="28">
        <f t="shared" si="51"/>
        <v>0</v>
      </c>
      <c r="G107" s="28">
        <f t="shared" si="51"/>
        <v>1500</v>
      </c>
      <c r="H107" s="29">
        <f t="shared" si="40"/>
        <v>1500</v>
      </c>
      <c r="I107" s="30"/>
      <c r="J107" s="30"/>
    </row>
    <row r="108" spans="1:10" ht="89.25" outlineLevel="4">
      <c r="A108" s="6" t="s">
        <v>67</v>
      </c>
      <c r="B108" s="9" t="s">
        <v>33</v>
      </c>
      <c r="C108" s="9" t="s">
        <v>255</v>
      </c>
      <c r="D108" s="9" t="s">
        <v>68</v>
      </c>
      <c r="E108" s="26" t="s">
        <v>1</v>
      </c>
      <c r="F108" s="28">
        <f t="shared" si="51"/>
        <v>0</v>
      </c>
      <c r="G108" s="28">
        <f t="shared" si="51"/>
        <v>1500</v>
      </c>
      <c r="H108" s="29">
        <f t="shared" si="40"/>
        <v>1500</v>
      </c>
      <c r="I108" s="30"/>
      <c r="J108" s="30"/>
    </row>
    <row r="109" spans="1:10" outlineLevel="4">
      <c r="A109" s="5" t="s">
        <v>69</v>
      </c>
      <c r="B109" s="8" t="s">
        <v>33</v>
      </c>
      <c r="C109" s="8" t="s">
        <v>255</v>
      </c>
      <c r="D109" s="8" t="s">
        <v>70</v>
      </c>
      <c r="E109" s="8" t="s">
        <v>71</v>
      </c>
      <c r="F109" s="21"/>
      <c r="G109" s="21">
        <v>1500</v>
      </c>
      <c r="H109" s="17">
        <f t="shared" si="40"/>
        <v>1500</v>
      </c>
      <c r="I109" s="21"/>
      <c r="J109" s="21"/>
    </row>
    <row r="110" spans="1:10" outlineLevel="1">
      <c r="A110" s="6" t="s">
        <v>121</v>
      </c>
      <c r="B110" s="9" t="s">
        <v>33</v>
      </c>
      <c r="C110" s="9" t="s">
        <v>122</v>
      </c>
      <c r="D110" s="9" t="s">
        <v>1</v>
      </c>
      <c r="E110" s="9" t="s">
        <v>1</v>
      </c>
      <c r="F110" s="12">
        <f t="shared" ref="F110:G110" si="52">F111+F114</f>
        <v>1988.6</v>
      </c>
      <c r="G110" s="12">
        <f t="shared" si="52"/>
        <v>71.599999999999994</v>
      </c>
      <c r="H110" s="12">
        <f>H111+H114</f>
        <v>2060.1999999999998</v>
      </c>
      <c r="I110" s="12">
        <v>1888.6</v>
      </c>
      <c r="J110" s="12">
        <v>1888.6</v>
      </c>
    </row>
    <row r="111" spans="1:10" outlineLevel="2">
      <c r="A111" s="6" t="s">
        <v>123</v>
      </c>
      <c r="B111" s="9" t="s">
        <v>33</v>
      </c>
      <c r="C111" s="9" t="s">
        <v>124</v>
      </c>
      <c r="D111" s="9" t="s">
        <v>1</v>
      </c>
      <c r="E111" s="9" t="s">
        <v>1</v>
      </c>
      <c r="F111" s="12">
        <f t="shared" ref="F111:G112" si="53">F112</f>
        <v>1888.6</v>
      </c>
      <c r="G111" s="12">
        <f t="shared" si="53"/>
        <v>71.599999999999994</v>
      </c>
      <c r="H111" s="12">
        <f>H112</f>
        <v>1960.1999999999998</v>
      </c>
      <c r="I111" s="12">
        <v>1888.6</v>
      </c>
      <c r="J111" s="12">
        <v>1888.6</v>
      </c>
    </row>
    <row r="112" spans="1:10" ht="25.5" outlineLevel="3">
      <c r="A112" s="6" t="s">
        <v>53</v>
      </c>
      <c r="B112" s="9" t="s">
        <v>33</v>
      </c>
      <c r="C112" s="9" t="s">
        <v>124</v>
      </c>
      <c r="D112" s="9" t="s">
        <v>125</v>
      </c>
      <c r="E112" s="9" t="s">
        <v>1</v>
      </c>
      <c r="F112" s="12">
        <f t="shared" si="53"/>
        <v>1888.6</v>
      </c>
      <c r="G112" s="12">
        <f t="shared" si="53"/>
        <v>71.599999999999994</v>
      </c>
      <c r="H112" s="12">
        <f>H113</f>
        <v>1960.1999999999998</v>
      </c>
      <c r="I112" s="12">
        <v>1888.6</v>
      </c>
      <c r="J112" s="12">
        <v>1888.6</v>
      </c>
    </row>
    <row r="113" spans="1:10" ht="25.5" outlineLevel="4">
      <c r="A113" s="5" t="s">
        <v>50</v>
      </c>
      <c r="B113" s="8" t="s">
        <v>33</v>
      </c>
      <c r="C113" s="8" t="s">
        <v>124</v>
      </c>
      <c r="D113" s="8" t="s">
        <v>125</v>
      </c>
      <c r="E113" s="8" t="s">
        <v>52</v>
      </c>
      <c r="F113" s="11">
        <v>1888.6</v>
      </c>
      <c r="G113" s="11">
        <v>71.599999999999994</v>
      </c>
      <c r="H113" s="17">
        <f t="shared" si="40"/>
        <v>1960.1999999999998</v>
      </c>
      <c r="I113" s="11">
        <v>1888.6</v>
      </c>
      <c r="J113" s="11">
        <v>1888.6</v>
      </c>
    </row>
    <row r="114" spans="1:10" ht="25.5" outlineLevel="2">
      <c r="A114" s="6" t="s">
        <v>126</v>
      </c>
      <c r="B114" s="9" t="s">
        <v>33</v>
      </c>
      <c r="C114" s="9" t="s">
        <v>127</v>
      </c>
      <c r="D114" s="9" t="s">
        <v>1</v>
      </c>
      <c r="E114" s="9" t="s">
        <v>1</v>
      </c>
      <c r="F114" s="12">
        <f t="shared" ref="F114:G115" si="54">F115</f>
        <v>100</v>
      </c>
      <c r="G114" s="12">
        <f t="shared" si="54"/>
        <v>0</v>
      </c>
      <c r="H114" s="12">
        <f>H115</f>
        <v>100</v>
      </c>
      <c r="I114" s="12"/>
      <c r="J114" s="12"/>
    </row>
    <row r="115" spans="1:10" ht="51" outlineLevel="3">
      <c r="A115" s="6" t="s">
        <v>128</v>
      </c>
      <c r="B115" s="9" t="s">
        <v>33</v>
      </c>
      <c r="C115" s="9" t="s">
        <v>127</v>
      </c>
      <c r="D115" s="9" t="s">
        <v>129</v>
      </c>
      <c r="E115" s="9" t="s">
        <v>1</v>
      </c>
      <c r="F115" s="12">
        <f t="shared" si="54"/>
        <v>100</v>
      </c>
      <c r="G115" s="12">
        <f t="shared" si="54"/>
        <v>0</v>
      </c>
      <c r="H115" s="12">
        <f>H116</f>
        <v>100</v>
      </c>
      <c r="I115" s="12"/>
      <c r="J115" s="12"/>
    </row>
    <row r="116" spans="1:10" ht="25.5" outlineLevel="4">
      <c r="A116" s="5" t="s">
        <v>18</v>
      </c>
      <c r="B116" s="8" t="s">
        <v>33</v>
      </c>
      <c r="C116" s="8" t="s">
        <v>127</v>
      </c>
      <c r="D116" s="8" t="s">
        <v>129</v>
      </c>
      <c r="E116" s="8" t="s">
        <v>19</v>
      </c>
      <c r="F116" s="11">
        <v>100</v>
      </c>
      <c r="G116" s="11"/>
      <c r="H116" s="17">
        <f t="shared" si="40"/>
        <v>100</v>
      </c>
      <c r="I116" s="11"/>
      <c r="J116" s="11"/>
    </row>
    <row r="117" spans="1:10" ht="25.5">
      <c r="A117" s="6" t="s">
        <v>130</v>
      </c>
      <c r="B117" s="9" t="s">
        <v>131</v>
      </c>
      <c r="C117" s="9" t="s">
        <v>1</v>
      </c>
      <c r="D117" s="9" t="s">
        <v>1</v>
      </c>
      <c r="E117" s="9" t="s">
        <v>1</v>
      </c>
      <c r="F117" s="12">
        <f t="shared" ref="F117:G118" si="55">F118</f>
        <v>2680.8999999999996</v>
      </c>
      <c r="G117" s="12">
        <f t="shared" si="55"/>
        <v>0</v>
      </c>
      <c r="H117" s="12">
        <f>H118</f>
        <v>2680.8999999999996</v>
      </c>
      <c r="I117" s="12">
        <v>2986.1</v>
      </c>
      <c r="J117" s="12">
        <v>2986.1</v>
      </c>
    </row>
    <row r="118" spans="1:10" outlineLevel="1">
      <c r="A118" s="6" t="s">
        <v>12</v>
      </c>
      <c r="B118" s="9" t="s">
        <v>131</v>
      </c>
      <c r="C118" s="9" t="s">
        <v>13</v>
      </c>
      <c r="D118" s="9" t="s">
        <v>1</v>
      </c>
      <c r="E118" s="9" t="s">
        <v>1</v>
      </c>
      <c r="F118" s="12">
        <f t="shared" si="55"/>
        <v>2680.8999999999996</v>
      </c>
      <c r="G118" s="12">
        <f t="shared" si="55"/>
        <v>0</v>
      </c>
      <c r="H118" s="12">
        <f>H119</f>
        <v>2680.8999999999996</v>
      </c>
      <c r="I118" s="12">
        <v>2986.1</v>
      </c>
      <c r="J118" s="12">
        <v>2986.1</v>
      </c>
    </row>
    <row r="119" spans="1:10" ht="51" outlineLevel="2">
      <c r="A119" s="6" t="s">
        <v>132</v>
      </c>
      <c r="B119" s="9" t="s">
        <v>131</v>
      </c>
      <c r="C119" s="9" t="s">
        <v>133</v>
      </c>
      <c r="D119" s="9" t="s">
        <v>1</v>
      </c>
      <c r="E119" s="9" t="s">
        <v>1</v>
      </c>
      <c r="F119" s="12">
        <f t="shared" ref="F119:G119" si="56">F120+F122+F124</f>
        <v>2680.8999999999996</v>
      </c>
      <c r="G119" s="12">
        <f t="shared" si="56"/>
        <v>0</v>
      </c>
      <c r="H119" s="12">
        <f>H120+H122+H124</f>
        <v>2680.8999999999996</v>
      </c>
      <c r="I119" s="12">
        <v>2986.1</v>
      </c>
      <c r="J119" s="12">
        <v>2986.1</v>
      </c>
    </row>
    <row r="120" spans="1:10" outlineLevel="3">
      <c r="A120" s="6" t="s">
        <v>22</v>
      </c>
      <c r="B120" s="9" t="s">
        <v>131</v>
      </c>
      <c r="C120" s="9" t="s">
        <v>133</v>
      </c>
      <c r="D120" s="9" t="s">
        <v>23</v>
      </c>
      <c r="E120" s="9" t="s">
        <v>1</v>
      </c>
      <c r="F120" s="12">
        <f t="shared" ref="F120:G120" si="57">F121</f>
        <v>1872.6</v>
      </c>
      <c r="G120" s="12">
        <f t="shared" si="57"/>
        <v>0</v>
      </c>
      <c r="H120" s="12">
        <f>H121</f>
        <v>1872.6</v>
      </c>
      <c r="I120" s="12">
        <v>2290.9</v>
      </c>
      <c r="J120" s="12">
        <v>2290.9</v>
      </c>
    </row>
    <row r="121" spans="1:10" ht="25.5" outlineLevel="4">
      <c r="A121" s="5" t="s">
        <v>18</v>
      </c>
      <c r="B121" s="8" t="s">
        <v>131</v>
      </c>
      <c r="C121" s="8" t="s">
        <v>133</v>
      </c>
      <c r="D121" s="8" t="s">
        <v>23</v>
      </c>
      <c r="E121" s="8" t="s">
        <v>19</v>
      </c>
      <c r="F121" s="11">
        <v>1872.6</v>
      </c>
      <c r="G121" s="11"/>
      <c r="H121" s="17">
        <f t="shared" si="40"/>
        <v>1872.6</v>
      </c>
      <c r="I121" s="11">
        <v>2290.9</v>
      </c>
      <c r="J121" s="11">
        <v>2290.9</v>
      </c>
    </row>
    <row r="122" spans="1:10" ht="38.25" outlineLevel="3">
      <c r="A122" s="6" t="s">
        <v>134</v>
      </c>
      <c r="B122" s="9" t="s">
        <v>131</v>
      </c>
      <c r="C122" s="9" t="s">
        <v>133</v>
      </c>
      <c r="D122" s="9" t="s">
        <v>135</v>
      </c>
      <c r="E122" s="9" t="s">
        <v>1</v>
      </c>
      <c r="F122" s="12">
        <f t="shared" ref="F122:G122" si="58">F123</f>
        <v>807.3</v>
      </c>
      <c r="G122" s="12">
        <f t="shared" si="58"/>
        <v>0</v>
      </c>
      <c r="H122" s="12">
        <f>H123</f>
        <v>807.3</v>
      </c>
      <c r="I122" s="12">
        <v>695.2</v>
      </c>
      <c r="J122" s="12">
        <v>695.2</v>
      </c>
    </row>
    <row r="123" spans="1:10" ht="25.5" outlineLevel="4">
      <c r="A123" s="5" t="s">
        <v>18</v>
      </c>
      <c r="B123" s="8" t="s">
        <v>131</v>
      </c>
      <c r="C123" s="8" t="s">
        <v>133</v>
      </c>
      <c r="D123" s="8" t="s">
        <v>135</v>
      </c>
      <c r="E123" s="8" t="s">
        <v>19</v>
      </c>
      <c r="F123" s="11">
        <v>807.3</v>
      </c>
      <c r="G123" s="11"/>
      <c r="H123" s="17">
        <f t="shared" si="40"/>
        <v>807.3</v>
      </c>
      <c r="I123" s="11">
        <v>695.2</v>
      </c>
      <c r="J123" s="11">
        <v>695.2</v>
      </c>
    </row>
    <row r="124" spans="1:10" outlineLevel="3">
      <c r="A124" s="6" t="s">
        <v>294</v>
      </c>
      <c r="B124" s="9" t="s">
        <v>131</v>
      </c>
      <c r="C124" s="9" t="s">
        <v>133</v>
      </c>
      <c r="D124" s="9" t="s">
        <v>26</v>
      </c>
      <c r="E124" s="9" t="s">
        <v>1</v>
      </c>
      <c r="F124" s="12">
        <f t="shared" ref="F124:G124" si="59">F125</f>
        <v>1</v>
      </c>
      <c r="G124" s="12">
        <f t="shared" si="59"/>
        <v>0</v>
      </c>
      <c r="H124" s="12">
        <f>H125</f>
        <v>1</v>
      </c>
      <c r="I124" s="12"/>
      <c r="J124" s="12"/>
    </row>
    <row r="125" spans="1:10" ht="25.5" outlineLevel="4">
      <c r="A125" s="5" t="s">
        <v>18</v>
      </c>
      <c r="B125" s="8" t="s">
        <v>131</v>
      </c>
      <c r="C125" s="8" t="s">
        <v>133</v>
      </c>
      <c r="D125" s="8" t="s">
        <v>27</v>
      </c>
      <c r="E125" s="8" t="s">
        <v>19</v>
      </c>
      <c r="F125" s="11">
        <v>1</v>
      </c>
      <c r="G125" s="11"/>
      <c r="H125" s="17">
        <f t="shared" si="40"/>
        <v>1</v>
      </c>
      <c r="I125" s="11"/>
      <c r="J125" s="11"/>
    </row>
    <row r="126" spans="1:10" ht="38.25">
      <c r="A126" s="6" t="s">
        <v>136</v>
      </c>
      <c r="B126" s="9" t="s">
        <v>137</v>
      </c>
      <c r="C126" s="9" t="s">
        <v>1</v>
      </c>
      <c r="D126" s="9" t="s">
        <v>1</v>
      </c>
      <c r="E126" s="9" t="s">
        <v>1</v>
      </c>
      <c r="F126" s="12">
        <f t="shared" ref="F126:G126" si="60">F127+F131+F185</f>
        <v>81348.099999999991</v>
      </c>
      <c r="G126" s="12">
        <f t="shared" si="60"/>
        <v>3770.2999999999997</v>
      </c>
      <c r="H126" s="12">
        <f>H127+H131+H185</f>
        <v>85118.39999999998</v>
      </c>
      <c r="I126" s="12">
        <v>77052</v>
      </c>
      <c r="J126" s="12">
        <v>76057.2</v>
      </c>
    </row>
    <row r="127" spans="1:10" outlineLevel="1">
      <c r="A127" s="6" t="s">
        <v>12</v>
      </c>
      <c r="B127" s="9" t="s">
        <v>137</v>
      </c>
      <c r="C127" s="9" t="s">
        <v>13</v>
      </c>
      <c r="D127" s="9" t="s">
        <v>1</v>
      </c>
      <c r="E127" s="9" t="s">
        <v>1</v>
      </c>
      <c r="F127" s="12">
        <f t="shared" ref="F127:G129" si="61">F128</f>
        <v>202.9</v>
      </c>
      <c r="G127" s="12">
        <f t="shared" si="61"/>
        <v>0</v>
      </c>
      <c r="H127" s="12">
        <f>H128</f>
        <v>202.9</v>
      </c>
      <c r="I127" s="12"/>
      <c r="J127" s="12"/>
    </row>
    <row r="128" spans="1:10" outlineLevel="2">
      <c r="A128" s="6" t="s">
        <v>28</v>
      </c>
      <c r="B128" s="9" t="s">
        <v>137</v>
      </c>
      <c r="C128" s="9" t="s">
        <v>29</v>
      </c>
      <c r="D128" s="9" t="s">
        <v>1</v>
      </c>
      <c r="E128" s="9" t="s">
        <v>1</v>
      </c>
      <c r="F128" s="12">
        <f t="shared" si="61"/>
        <v>202.9</v>
      </c>
      <c r="G128" s="12">
        <f t="shared" si="61"/>
        <v>0</v>
      </c>
      <c r="H128" s="12">
        <f>H129</f>
        <v>202.9</v>
      </c>
      <c r="I128" s="12"/>
      <c r="J128" s="12"/>
    </row>
    <row r="129" spans="1:10" ht="25.5" outlineLevel="3">
      <c r="A129" s="6" t="s">
        <v>30</v>
      </c>
      <c r="B129" s="9" t="s">
        <v>137</v>
      </c>
      <c r="C129" s="9" t="s">
        <v>29</v>
      </c>
      <c r="D129" s="9" t="s">
        <v>31</v>
      </c>
      <c r="E129" s="9" t="s">
        <v>1</v>
      </c>
      <c r="F129" s="12">
        <f t="shared" si="61"/>
        <v>202.9</v>
      </c>
      <c r="G129" s="12">
        <f t="shared" si="61"/>
        <v>0</v>
      </c>
      <c r="H129" s="12">
        <f>H130</f>
        <v>202.9</v>
      </c>
      <c r="I129" s="12"/>
      <c r="J129" s="12"/>
    </row>
    <row r="130" spans="1:10" ht="25.5" outlineLevel="4">
      <c r="A130" s="5" t="s">
        <v>18</v>
      </c>
      <c r="B130" s="8" t="s">
        <v>137</v>
      </c>
      <c r="C130" s="8" t="s">
        <v>29</v>
      </c>
      <c r="D130" s="8" t="s">
        <v>31</v>
      </c>
      <c r="E130" s="8" t="s">
        <v>19</v>
      </c>
      <c r="F130" s="11">
        <v>202.9</v>
      </c>
      <c r="G130" s="11"/>
      <c r="H130" s="17">
        <f t="shared" si="40"/>
        <v>202.9</v>
      </c>
      <c r="I130" s="11"/>
      <c r="J130" s="11"/>
    </row>
    <row r="131" spans="1:10" outlineLevel="1">
      <c r="A131" s="6" t="s">
        <v>138</v>
      </c>
      <c r="B131" s="9" t="s">
        <v>137</v>
      </c>
      <c r="C131" s="9" t="s">
        <v>139</v>
      </c>
      <c r="D131" s="9" t="s">
        <v>1</v>
      </c>
      <c r="E131" s="9" t="s">
        <v>1</v>
      </c>
      <c r="F131" s="12">
        <f t="shared" ref="F131:G131" si="62">F132+F137+F152+F155+F162</f>
        <v>77586</v>
      </c>
      <c r="G131" s="12">
        <f t="shared" si="62"/>
        <v>3770.2999999999997</v>
      </c>
      <c r="H131" s="12">
        <f>H132+H137+H152+H155+H162</f>
        <v>81356.299999999988</v>
      </c>
      <c r="I131" s="12">
        <v>73492.800000000003</v>
      </c>
      <c r="J131" s="12">
        <v>72498</v>
      </c>
    </row>
    <row r="132" spans="1:10" outlineLevel="2">
      <c r="A132" s="6" t="s">
        <v>140</v>
      </c>
      <c r="B132" s="9" t="s">
        <v>137</v>
      </c>
      <c r="C132" s="9" t="s">
        <v>141</v>
      </c>
      <c r="D132" s="9" t="s">
        <v>1</v>
      </c>
      <c r="E132" s="9" t="s">
        <v>1</v>
      </c>
      <c r="F132" s="12">
        <f t="shared" ref="F132:G132" si="63">F133+F135</f>
        <v>21062.400000000001</v>
      </c>
      <c r="G132" s="12">
        <f t="shared" si="63"/>
        <v>1814.8</v>
      </c>
      <c r="H132" s="12">
        <f>H133+H135</f>
        <v>22877.200000000001</v>
      </c>
      <c r="I132" s="12">
        <v>20793</v>
      </c>
      <c r="J132" s="12">
        <v>20793</v>
      </c>
    </row>
    <row r="133" spans="1:10" outlineLevel="3">
      <c r="A133" s="6" t="s">
        <v>294</v>
      </c>
      <c r="B133" s="9" t="s">
        <v>137</v>
      </c>
      <c r="C133" s="9" t="s">
        <v>141</v>
      </c>
      <c r="D133" s="9" t="s">
        <v>142</v>
      </c>
      <c r="E133" s="9" t="s">
        <v>1</v>
      </c>
      <c r="F133" s="12">
        <f t="shared" ref="F133:G133" si="64">F134</f>
        <v>384</v>
      </c>
      <c r="G133" s="12">
        <f t="shared" si="64"/>
        <v>0</v>
      </c>
      <c r="H133" s="12">
        <f>H134</f>
        <v>384</v>
      </c>
      <c r="I133" s="12"/>
      <c r="J133" s="12"/>
    </row>
    <row r="134" spans="1:10" ht="25.5" outlineLevel="4">
      <c r="A134" s="5" t="s">
        <v>50</v>
      </c>
      <c r="B134" s="8" t="s">
        <v>137</v>
      </c>
      <c r="C134" s="8" t="s">
        <v>141</v>
      </c>
      <c r="D134" s="8" t="s">
        <v>143</v>
      </c>
      <c r="E134" s="8" t="s">
        <v>52</v>
      </c>
      <c r="F134" s="11">
        <v>384</v>
      </c>
      <c r="G134" s="11"/>
      <c r="H134" s="17">
        <f t="shared" si="40"/>
        <v>384</v>
      </c>
      <c r="I134" s="11"/>
      <c r="J134" s="11"/>
    </row>
    <row r="135" spans="1:10" ht="25.5" outlineLevel="3">
      <c r="A135" s="6" t="s">
        <v>53</v>
      </c>
      <c r="B135" s="9" t="s">
        <v>137</v>
      </c>
      <c r="C135" s="9" t="s">
        <v>141</v>
      </c>
      <c r="D135" s="9" t="s">
        <v>144</v>
      </c>
      <c r="E135" s="9" t="s">
        <v>1</v>
      </c>
      <c r="F135" s="12">
        <f t="shared" ref="F135:G135" si="65">F136</f>
        <v>20678.400000000001</v>
      </c>
      <c r="G135" s="12">
        <f t="shared" si="65"/>
        <v>1814.8</v>
      </c>
      <c r="H135" s="12">
        <f>H136</f>
        <v>22493.200000000001</v>
      </c>
      <c r="I135" s="12">
        <v>20793</v>
      </c>
      <c r="J135" s="12">
        <v>20793</v>
      </c>
    </row>
    <row r="136" spans="1:10" ht="25.5" outlineLevel="4">
      <c r="A136" s="5" t="s">
        <v>50</v>
      </c>
      <c r="B136" s="8" t="s">
        <v>137</v>
      </c>
      <c r="C136" s="8" t="s">
        <v>141</v>
      </c>
      <c r="D136" s="8" t="s">
        <v>144</v>
      </c>
      <c r="E136" s="8" t="s">
        <v>52</v>
      </c>
      <c r="F136" s="11">
        <v>20678.400000000001</v>
      </c>
      <c r="G136" s="11">
        <v>1814.8</v>
      </c>
      <c r="H136" s="17">
        <f t="shared" si="40"/>
        <v>22493.200000000001</v>
      </c>
      <c r="I136" s="11">
        <v>20793</v>
      </c>
      <c r="J136" s="11">
        <v>20793</v>
      </c>
    </row>
    <row r="137" spans="1:10" outlineLevel="2">
      <c r="A137" s="6" t="s">
        <v>145</v>
      </c>
      <c r="B137" s="9" t="s">
        <v>137</v>
      </c>
      <c r="C137" s="9" t="s">
        <v>146</v>
      </c>
      <c r="D137" s="9" t="s">
        <v>1</v>
      </c>
      <c r="E137" s="9" t="s">
        <v>1</v>
      </c>
      <c r="F137" s="12">
        <f t="shared" ref="F137:G137" si="66">F138+F140+F142+F144+F146+F148+F150</f>
        <v>30919.1</v>
      </c>
      <c r="G137" s="12">
        <f t="shared" si="66"/>
        <v>1166.8</v>
      </c>
      <c r="H137" s="12">
        <f>H138+H140+H142+H144+H146+H148+H150</f>
        <v>32085.899999999998</v>
      </c>
      <c r="I137" s="12">
        <v>31038.5</v>
      </c>
      <c r="J137" s="12">
        <v>31038.5</v>
      </c>
    </row>
    <row r="138" spans="1:10" outlineLevel="3">
      <c r="A138" s="6" t="s">
        <v>294</v>
      </c>
      <c r="B138" s="9" t="s">
        <v>137</v>
      </c>
      <c r="C138" s="9" t="s">
        <v>146</v>
      </c>
      <c r="D138" s="9" t="s">
        <v>142</v>
      </c>
      <c r="E138" s="9" t="s">
        <v>1</v>
      </c>
      <c r="F138" s="12">
        <f t="shared" ref="F138:G138" si="67">F139</f>
        <v>234</v>
      </c>
      <c r="G138" s="12">
        <f t="shared" si="67"/>
        <v>0</v>
      </c>
      <c r="H138" s="12">
        <f>H139</f>
        <v>234</v>
      </c>
      <c r="I138" s="12"/>
      <c r="J138" s="12"/>
    </row>
    <row r="139" spans="1:10" ht="25.5" outlineLevel="4">
      <c r="A139" s="5" t="s">
        <v>50</v>
      </c>
      <c r="B139" s="8" t="s">
        <v>137</v>
      </c>
      <c r="C139" s="8" t="s">
        <v>146</v>
      </c>
      <c r="D139" s="8" t="s">
        <v>143</v>
      </c>
      <c r="E139" s="8" t="s">
        <v>52</v>
      </c>
      <c r="F139" s="11">
        <v>234</v>
      </c>
      <c r="G139" s="11"/>
      <c r="H139" s="12">
        <f t="shared" si="40"/>
        <v>234</v>
      </c>
      <c r="I139" s="11"/>
      <c r="J139" s="11"/>
    </row>
    <row r="140" spans="1:10" ht="25.5" outlineLevel="3">
      <c r="A140" s="6" t="s">
        <v>53</v>
      </c>
      <c r="B140" s="9" t="s">
        <v>137</v>
      </c>
      <c r="C140" s="9" t="s">
        <v>146</v>
      </c>
      <c r="D140" s="9" t="s">
        <v>144</v>
      </c>
      <c r="E140" s="9" t="s">
        <v>1</v>
      </c>
      <c r="F140" s="12">
        <f t="shared" ref="F140:G140" si="68">F141</f>
        <v>19006.900000000001</v>
      </c>
      <c r="G140" s="12">
        <f t="shared" si="68"/>
        <v>751.9</v>
      </c>
      <c r="H140" s="12">
        <f>H141</f>
        <v>19758.800000000003</v>
      </c>
      <c r="I140" s="12">
        <v>19473.099999999999</v>
      </c>
      <c r="J140" s="12">
        <v>19473.099999999999</v>
      </c>
    </row>
    <row r="141" spans="1:10" ht="25.5" outlineLevel="4">
      <c r="A141" s="5" t="s">
        <v>50</v>
      </c>
      <c r="B141" s="8" t="s">
        <v>137</v>
      </c>
      <c r="C141" s="8" t="s">
        <v>146</v>
      </c>
      <c r="D141" s="8" t="s">
        <v>144</v>
      </c>
      <c r="E141" s="8" t="s">
        <v>52</v>
      </c>
      <c r="F141" s="11">
        <v>19006.900000000001</v>
      </c>
      <c r="G141" s="11">
        <v>751.9</v>
      </c>
      <c r="H141" s="17">
        <f t="shared" si="40"/>
        <v>19758.800000000003</v>
      </c>
      <c r="I141" s="11">
        <v>19473.099999999999</v>
      </c>
      <c r="J141" s="11">
        <v>19473.099999999999</v>
      </c>
    </row>
    <row r="142" spans="1:10" outlineLevel="3">
      <c r="A142" s="6" t="s">
        <v>294</v>
      </c>
      <c r="B142" s="9" t="s">
        <v>137</v>
      </c>
      <c r="C142" s="9" t="s">
        <v>146</v>
      </c>
      <c r="D142" s="9" t="s">
        <v>147</v>
      </c>
      <c r="E142" s="9" t="s">
        <v>1</v>
      </c>
      <c r="F142" s="12">
        <f t="shared" ref="F142:G142" si="69">F143</f>
        <v>50.7</v>
      </c>
      <c r="G142" s="12">
        <f t="shared" si="69"/>
        <v>0</v>
      </c>
      <c r="H142" s="12">
        <f>H143</f>
        <v>50.7</v>
      </c>
      <c r="I142" s="12"/>
      <c r="J142" s="12"/>
    </row>
    <row r="143" spans="1:10" ht="25.5" outlineLevel="4">
      <c r="A143" s="5" t="s">
        <v>50</v>
      </c>
      <c r="B143" s="8" t="s">
        <v>137</v>
      </c>
      <c r="C143" s="8" t="s">
        <v>146</v>
      </c>
      <c r="D143" s="8" t="s">
        <v>148</v>
      </c>
      <c r="E143" s="8" t="s">
        <v>52</v>
      </c>
      <c r="F143" s="11">
        <v>50.7</v>
      </c>
      <c r="G143" s="11"/>
      <c r="H143" s="17">
        <f t="shared" si="40"/>
        <v>50.7</v>
      </c>
      <c r="I143" s="11"/>
      <c r="J143" s="11"/>
    </row>
    <row r="144" spans="1:10" ht="25.5" outlineLevel="3">
      <c r="A144" s="6" t="s">
        <v>53</v>
      </c>
      <c r="B144" s="9" t="s">
        <v>137</v>
      </c>
      <c r="C144" s="9" t="s">
        <v>146</v>
      </c>
      <c r="D144" s="9" t="s">
        <v>149</v>
      </c>
      <c r="E144" s="9" t="s">
        <v>1</v>
      </c>
      <c r="F144" s="12">
        <f t="shared" ref="F144:G144" si="70">F145</f>
        <v>3586.1</v>
      </c>
      <c r="G144" s="12">
        <f t="shared" si="70"/>
        <v>169</v>
      </c>
      <c r="H144" s="12">
        <f>H145</f>
        <v>3755.1</v>
      </c>
      <c r="I144" s="12">
        <v>3638</v>
      </c>
      <c r="J144" s="12">
        <v>3638</v>
      </c>
    </row>
    <row r="145" spans="1:10" ht="25.5" outlineLevel="4">
      <c r="A145" s="5" t="s">
        <v>50</v>
      </c>
      <c r="B145" s="8" t="s">
        <v>137</v>
      </c>
      <c r="C145" s="8" t="s">
        <v>146</v>
      </c>
      <c r="D145" s="8" t="s">
        <v>149</v>
      </c>
      <c r="E145" s="8" t="s">
        <v>52</v>
      </c>
      <c r="F145" s="11">
        <v>3586.1</v>
      </c>
      <c r="G145" s="11">
        <v>169</v>
      </c>
      <c r="H145" s="17">
        <f t="shared" si="40"/>
        <v>3755.1</v>
      </c>
      <c r="I145" s="11">
        <v>3638</v>
      </c>
      <c r="J145" s="11">
        <v>3638</v>
      </c>
    </row>
    <row r="146" spans="1:10" outlineLevel="3">
      <c r="A146" s="6" t="s">
        <v>294</v>
      </c>
      <c r="B146" s="9" t="s">
        <v>137</v>
      </c>
      <c r="C146" s="9" t="s">
        <v>146</v>
      </c>
      <c r="D146" s="9" t="s">
        <v>150</v>
      </c>
      <c r="E146" s="9" t="s">
        <v>1</v>
      </c>
      <c r="F146" s="12">
        <f t="shared" ref="F146:G146" si="71">F147</f>
        <v>78.099999999999994</v>
      </c>
      <c r="G146" s="12">
        <f t="shared" si="71"/>
        <v>0</v>
      </c>
      <c r="H146" s="12">
        <f>H147</f>
        <v>78.099999999999994</v>
      </c>
      <c r="I146" s="12"/>
      <c r="J146" s="12"/>
    </row>
    <row r="147" spans="1:10" ht="25.5" outlineLevel="4">
      <c r="A147" s="5" t="s">
        <v>50</v>
      </c>
      <c r="B147" s="8" t="s">
        <v>137</v>
      </c>
      <c r="C147" s="8" t="s">
        <v>146</v>
      </c>
      <c r="D147" s="8" t="s">
        <v>151</v>
      </c>
      <c r="E147" s="8" t="s">
        <v>52</v>
      </c>
      <c r="F147" s="11">
        <v>78.099999999999994</v>
      </c>
      <c r="G147" s="11"/>
      <c r="H147" s="17">
        <f t="shared" si="40"/>
        <v>78.099999999999994</v>
      </c>
      <c r="I147" s="11"/>
      <c r="J147" s="11"/>
    </row>
    <row r="148" spans="1:10" ht="25.5" outlineLevel="3">
      <c r="A148" s="6" t="s">
        <v>53</v>
      </c>
      <c r="B148" s="9" t="s">
        <v>137</v>
      </c>
      <c r="C148" s="9" t="s">
        <v>146</v>
      </c>
      <c r="D148" s="9" t="s">
        <v>152</v>
      </c>
      <c r="E148" s="9" t="s">
        <v>1</v>
      </c>
      <c r="F148" s="12">
        <f t="shared" ref="F148:G148" si="72">F149</f>
        <v>6856.7</v>
      </c>
      <c r="G148" s="12">
        <f t="shared" si="72"/>
        <v>245.9</v>
      </c>
      <c r="H148" s="12">
        <f>H149</f>
        <v>7102.5999999999995</v>
      </c>
      <c r="I148" s="12">
        <v>6820.8</v>
      </c>
      <c r="J148" s="12">
        <v>6820.8</v>
      </c>
    </row>
    <row r="149" spans="1:10" ht="25.5" outlineLevel="4">
      <c r="A149" s="5" t="s">
        <v>50</v>
      </c>
      <c r="B149" s="8" t="s">
        <v>137</v>
      </c>
      <c r="C149" s="8" t="s">
        <v>146</v>
      </c>
      <c r="D149" s="8" t="s">
        <v>152</v>
      </c>
      <c r="E149" s="8" t="s">
        <v>52</v>
      </c>
      <c r="F149" s="11">
        <v>6856.7</v>
      </c>
      <c r="G149" s="11">
        <v>245.9</v>
      </c>
      <c r="H149" s="17">
        <f t="shared" ref="H149:H212" si="73">F149+G149</f>
        <v>7102.5999999999995</v>
      </c>
      <c r="I149" s="11">
        <v>6820.8</v>
      </c>
      <c r="J149" s="11">
        <v>6820.8</v>
      </c>
    </row>
    <row r="150" spans="1:10" ht="63.75" outlineLevel="3">
      <c r="A150" s="6" t="s">
        <v>153</v>
      </c>
      <c r="B150" s="9" t="s">
        <v>137</v>
      </c>
      <c r="C150" s="9" t="s">
        <v>146</v>
      </c>
      <c r="D150" s="9" t="s">
        <v>154</v>
      </c>
      <c r="E150" s="9" t="s">
        <v>1</v>
      </c>
      <c r="F150" s="12">
        <f t="shared" ref="F150:G150" si="74">F151</f>
        <v>1106.5999999999999</v>
      </c>
      <c r="G150" s="12">
        <f t="shared" si="74"/>
        <v>0</v>
      </c>
      <c r="H150" s="12">
        <f>H151</f>
        <v>1106.5999999999999</v>
      </c>
      <c r="I150" s="12">
        <v>1106.5999999999999</v>
      </c>
      <c r="J150" s="12">
        <v>1106.5999999999999</v>
      </c>
    </row>
    <row r="151" spans="1:10" ht="25.5" outlineLevel="4">
      <c r="A151" s="5" t="s">
        <v>50</v>
      </c>
      <c r="B151" s="8" t="s">
        <v>137</v>
      </c>
      <c r="C151" s="8" t="s">
        <v>146</v>
      </c>
      <c r="D151" s="8" t="s">
        <v>154</v>
      </c>
      <c r="E151" s="8" t="s">
        <v>52</v>
      </c>
      <c r="F151" s="11">
        <v>1106.5999999999999</v>
      </c>
      <c r="G151" s="11"/>
      <c r="H151" s="17">
        <f t="shared" si="73"/>
        <v>1106.5999999999999</v>
      </c>
      <c r="I151" s="11">
        <v>1106.5999999999999</v>
      </c>
      <c r="J151" s="11">
        <v>1106.5999999999999</v>
      </c>
    </row>
    <row r="152" spans="1:10" ht="25.5" outlineLevel="2">
      <c r="A152" s="6" t="s">
        <v>155</v>
      </c>
      <c r="B152" s="9" t="s">
        <v>137</v>
      </c>
      <c r="C152" s="9" t="s">
        <v>156</v>
      </c>
      <c r="D152" s="9" t="s">
        <v>1</v>
      </c>
      <c r="E152" s="9" t="s">
        <v>1</v>
      </c>
      <c r="F152" s="12">
        <f>F153</f>
        <v>161.19999999999999</v>
      </c>
      <c r="G152" s="12">
        <f>G153</f>
        <v>175.9</v>
      </c>
      <c r="H152" s="12">
        <f t="shared" si="73"/>
        <v>337.1</v>
      </c>
      <c r="I152" s="12">
        <v>151.6</v>
      </c>
      <c r="J152" s="12">
        <v>151.6</v>
      </c>
    </row>
    <row r="153" spans="1:10" ht="25.5" outlineLevel="3">
      <c r="A153" s="6" t="s">
        <v>53</v>
      </c>
      <c r="B153" s="9" t="s">
        <v>137</v>
      </c>
      <c r="C153" s="9" t="s">
        <v>156</v>
      </c>
      <c r="D153" s="9" t="s">
        <v>144</v>
      </c>
      <c r="E153" s="9" t="s">
        <v>1</v>
      </c>
      <c r="F153" s="12">
        <f>F154</f>
        <v>161.19999999999999</v>
      </c>
      <c r="G153" s="12">
        <f>G154</f>
        <v>175.9</v>
      </c>
      <c r="H153" s="12">
        <f t="shared" si="73"/>
        <v>337.1</v>
      </c>
      <c r="I153" s="12">
        <v>151.6</v>
      </c>
      <c r="J153" s="12">
        <v>151.6</v>
      </c>
    </row>
    <row r="154" spans="1:10" ht="25.5" outlineLevel="4">
      <c r="A154" s="5" t="s">
        <v>50</v>
      </c>
      <c r="B154" s="8" t="s">
        <v>137</v>
      </c>
      <c r="C154" s="8" t="s">
        <v>156</v>
      </c>
      <c r="D154" s="8" t="s">
        <v>144</v>
      </c>
      <c r="E154" s="8" t="s">
        <v>52</v>
      </c>
      <c r="F154" s="11">
        <v>161.19999999999999</v>
      </c>
      <c r="G154" s="11">
        <v>175.9</v>
      </c>
      <c r="H154" s="17">
        <f t="shared" si="73"/>
        <v>337.1</v>
      </c>
      <c r="I154" s="11">
        <v>151.6</v>
      </c>
      <c r="J154" s="11">
        <v>151.6</v>
      </c>
    </row>
    <row r="155" spans="1:10" outlineLevel="2">
      <c r="A155" s="6" t="s">
        <v>157</v>
      </c>
      <c r="B155" s="9" t="s">
        <v>137</v>
      </c>
      <c r="C155" s="9" t="s">
        <v>158</v>
      </c>
      <c r="D155" s="9" t="s">
        <v>1</v>
      </c>
      <c r="E155" s="9" t="s">
        <v>1</v>
      </c>
      <c r="F155" s="12">
        <f>F156+F158+F160</f>
        <v>12180.3</v>
      </c>
      <c r="G155" s="12">
        <f>G156+G158+G160</f>
        <v>519.1</v>
      </c>
      <c r="H155" s="12">
        <f t="shared" si="73"/>
        <v>12699.4</v>
      </c>
      <c r="I155" s="12">
        <v>12026.6</v>
      </c>
      <c r="J155" s="12">
        <v>12026.6</v>
      </c>
    </row>
    <row r="156" spans="1:10" outlineLevel="3">
      <c r="A156" s="6" t="s">
        <v>294</v>
      </c>
      <c r="B156" s="9" t="s">
        <v>137</v>
      </c>
      <c r="C156" s="9" t="s">
        <v>158</v>
      </c>
      <c r="D156" s="9" t="s">
        <v>142</v>
      </c>
      <c r="E156" s="9" t="s">
        <v>1</v>
      </c>
      <c r="F156" s="12">
        <f>F157</f>
        <v>3.6</v>
      </c>
      <c r="G156" s="12">
        <f>G157</f>
        <v>0</v>
      </c>
      <c r="H156" s="12">
        <f t="shared" si="73"/>
        <v>3.6</v>
      </c>
      <c r="I156" s="12"/>
      <c r="J156" s="12"/>
    </row>
    <row r="157" spans="1:10" ht="25.5" outlineLevel="4">
      <c r="A157" s="5" t="s">
        <v>50</v>
      </c>
      <c r="B157" s="8" t="s">
        <v>137</v>
      </c>
      <c r="C157" s="8" t="s">
        <v>158</v>
      </c>
      <c r="D157" s="8" t="s">
        <v>143</v>
      </c>
      <c r="E157" s="8" t="s">
        <v>52</v>
      </c>
      <c r="F157" s="11">
        <v>3.6</v>
      </c>
      <c r="G157" s="11"/>
      <c r="H157" s="17">
        <f t="shared" si="73"/>
        <v>3.6</v>
      </c>
      <c r="I157" s="11"/>
      <c r="J157" s="11"/>
    </row>
    <row r="158" spans="1:10" ht="25.5" outlineLevel="3">
      <c r="A158" s="6" t="s">
        <v>53</v>
      </c>
      <c r="B158" s="9" t="s">
        <v>137</v>
      </c>
      <c r="C158" s="9" t="s">
        <v>158</v>
      </c>
      <c r="D158" s="9" t="s">
        <v>144</v>
      </c>
      <c r="E158" s="9" t="s">
        <v>1</v>
      </c>
      <c r="F158" s="12">
        <f>F159</f>
        <v>10533.3</v>
      </c>
      <c r="G158" s="12">
        <f>G159</f>
        <v>519.1</v>
      </c>
      <c r="H158" s="12">
        <f t="shared" si="73"/>
        <v>11052.4</v>
      </c>
      <c r="I158" s="12">
        <v>10383.200000000001</v>
      </c>
      <c r="J158" s="12">
        <v>10383.200000000001</v>
      </c>
    </row>
    <row r="159" spans="1:10" ht="25.5" outlineLevel="4">
      <c r="A159" s="5" t="s">
        <v>50</v>
      </c>
      <c r="B159" s="8" t="s">
        <v>137</v>
      </c>
      <c r="C159" s="8" t="s">
        <v>158</v>
      </c>
      <c r="D159" s="8" t="s">
        <v>144</v>
      </c>
      <c r="E159" s="8" t="s">
        <v>52</v>
      </c>
      <c r="F159" s="11">
        <v>10533.3</v>
      </c>
      <c r="G159" s="11">
        <v>519.1</v>
      </c>
      <c r="H159" s="17">
        <f t="shared" si="73"/>
        <v>11052.4</v>
      </c>
      <c r="I159" s="11">
        <v>10383.200000000001</v>
      </c>
      <c r="J159" s="11">
        <v>10383.200000000001</v>
      </c>
    </row>
    <row r="160" spans="1:10" ht="63.75" outlineLevel="3">
      <c r="A160" s="6" t="s">
        <v>153</v>
      </c>
      <c r="B160" s="9" t="s">
        <v>137</v>
      </c>
      <c r="C160" s="9" t="s">
        <v>158</v>
      </c>
      <c r="D160" s="9" t="s">
        <v>154</v>
      </c>
      <c r="E160" s="9" t="s">
        <v>1</v>
      </c>
      <c r="F160" s="12">
        <f>F161</f>
        <v>1643.4</v>
      </c>
      <c r="G160" s="12">
        <f>G161</f>
        <v>0</v>
      </c>
      <c r="H160" s="12">
        <f t="shared" si="73"/>
        <v>1643.4</v>
      </c>
      <c r="I160" s="12">
        <v>1643.4</v>
      </c>
      <c r="J160" s="12">
        <v>1643.4</v>
      </c>
    </row>
    <row r="161" spans="1:10" ht="25.5" outlineLevel="4">
      <c r="A161" s="5" t="s">
        <v>50</v>
      </c>
      <c r="B161" s="8" t="s">
        <v>137</v>
      </c>
      <c r="C161" s="8" t="s">
        <v>158</v>
      </c>
      <c r="D161" s="8" t="s">
        <v>154</v>
      </c>
      <c r="E161" s="8" t="s">
        <v>52</v>
      </c>
      <c r="F161" s="11">
        <v>1643.4</v>
      </c>
      <c r="G161" s="11"/>
      <c r="H161" s="17">
        <f t="shared" si="73"/>
        <v>1643.4</v>
      </c>
      <c r="I161" s="11">
        <v>1643.4</v>
      </c>
      <c r="J161" s="11">
        <v>1643.4</v>
      </c>
    </row>
    <row r="162" spans="1:10" ht="25.5" outlineLevel="2">
      <c r="A162" s="6" t="s">
        <v>159</v>
      </c>
      <c r="B162" s="9" t="s">
        <v>137</v>
      </c>
      <c r="C162" s="9" t="s">
        <v>160</v>
      </c>
      <c r="D162" s="9" t="s">
        <v>1</v>
      </c>
      <c r="E162" s="9" t="s">
        <v>1</v>
      </c>
      <c r="F162" s="12">
        <f>F163+F165+F167+F174+F177+F179+F181+F183</f>
        <v>13263</v>
      </c>
      <c r="G162" s="12">
        <f>G163+G165+G167+G174+G177+G179+G181+G183</f>
        <v>93.7</v>
      </c>
      <c r="H162" s="12">
        <f t="shared" si="73"/>
        <v>13356.7</v>
      </c>
      <c r="I162" s="12">
        <v>9483.1</v>
      </c>
      <c r="J162" s="12">
        <v>8488.2999999999993</v>
      </c>
    </row>
    <row r="163" spans="1:10" outlineLevel="3">
      <c r="A163" s="6" t="s">
        <v>294</v>
      </c>
      <c r="B163" s="9" t="s">
        <v>137</v>
      </c>
      <c r="C163" s="9" t="s">
        <v>160</v>
      </c>
      <c r="D163" s="9" t="s">
        <v>161</v>
      </c>
      <c r="E163" s="9" t="s">
        <v>1</v>
      </c>
      <c r="F163" s="12">
        <f>F164</f>
        <v>0.1</v>
      </c>
      <c r="G163" s="12">
        <f>G164</f>
        <v>0</v>
      </c>
      <c r="H163" s="12">
        <f t="shared" si="73"/>
        <v>0.1</v>
      </c>
      <c r="I163" s="12"/>
      <c r="J163" s="12"/>
    </row>
    <row r="164" spans="1:10" ht="25.5" outlineLevel="4">
      <c r="A164" s="5" t="s">
        <v>50</v>
      </c>
      <c r="B164" s="8" t="s">
        <v>137</v>
      </c>
      <c r="C164" s="8" t="s">
        <v>160</v>
      </c>
      <c r="D164" s="8" t="s">
        <v>162</v>
      </c>
      <c r="E164" s="8" t="s">
        <v>52</v>
      </c>
      <c r="F164" s="11">
        <v>0.1</v>
      </c>
      <c r="G164" s="11"/>
      <c r="H164" s="17">
        <f t="shared" si="73"/>
        <v>0.1</v>
      </c>
      <c r="I164" s="11"/>
      <c r="J164" s="11"/>
    </row>
    <row r="165" spans="1:10" ht="25.5" outlineLevel="3">
      <c r="A165" s="6" t="s">
        <v>53</v>
      </c>
      <c r="B165" s="9" t="s">
        <v>137</v>
      </c>
      <c r="C165" s="9" t="s">
        <v>160</v>
      </c>
      <c r="D165" s="9" t="s">
        <v>163</v>
      </c>
      <c r="E165" s="9" t="s">
        <v>1</v>
      </c>
      <c r="F165" s="12">
        <f>F166</f>
        <v>3003.1</v>
      </c>
      <c r="G165" s="12">
        <f>G166</f>
        <v>93.7</v>
      </c>
      <c r="H165" s="12">
        <f t="shared" si="73"/>
        <v>3096.7999999999997</v>
      </c>
      <c r="I165" s="12">
        <v>2470.6</v>
      </c>
      <c r="J165" s="12">
        <v>2470.6</v>
      </c>
    </row>
    <row r="166" spans="1:10" ht="25.5" outlineLevel="4">
      <c r="A166" s="5" t="s">
        <v>50</v>
      </c>
      <c r="B166" s="8" t="s">
        <v>137</v>
      </c>
      <c r="C166" s="8" t="s">
        <v>160</v>
      </c>
      <c r="D166" s="8" t="s">
        <v>163</v>
      </c>
      <c r="E166" s="8" t="s">
        <v>52</v>
      </c>
      <c r="F166" s="11">
        <v>3003.1</v>
      </c>
      <c r="G166" s="11">
        <v>93.7</v>
      </c>
      <c r="H166" s="17">
        <f t="shared" si="73"/>
        <v>3096.7999999999997</v>
      </c>
      <c r="I166" s="11">
        <v>2470.6</v>
      </c>
      <c r="J166" s="11">
        <v>2470.6</v>
      </c>
    </row>
    <row r="167" spans="1:10" ht="38.25" outlineLevel="3">
      <c r="A167" s="6" t="s">
        <v>164</v>
      </c>
      <c r="B167" s="9" t="s">
        <v>137</v>
      </c>
      <c r="C167" s="9" t="s">
        <v>160</v>
      </c>
      <c r="D167" s="9" t="s">
        <v>165</v>
      </c>
      <c r="E167" s="9" t="s">
        <v>1</v>
      </c>
      <c r="F167" s="12">
        <f>SUM(F168:F173)</f>
        <v>1791.7999999999997</v>
      </c>
      <c r="G167" s="12">
        <f>SUM(G168:G173)</f>
        <v>0</v>
      </c>
      <c r="H167" s="12">
        <f t="shared" si="73"/>
        <v>1791.7999999999997</v>
      </c>
      <c r="I167" s="12">
        <v>1669.4</v>
      </c>
      <c r="J167" s="12">
        <v>1611.2</v>
      </c>
    </row>
    <row r="168" spans="1:10" outlineLevel="4">
      <c r="A168" s="5" t="s">
        <v>296</v>
      </c>
      <c r="B168" s="8" t="s">
        <v>137</v>
      </c>
      <c r="C168" s="8" t="s">
        <v>160</v>
      </c>
      <c r="D168" s="8" t="s">
        <v>167</v>
      </c>
      <c r="E168" s="8" t="s">
        <v>168</v>
      </c>
      <c r="F168" s="11">
        <v>660.5</v>
      </c>
      <c r="G168" s="11"/>
      <c r="H168" s="17">
        <f t="shared" si="73"/>
        <v>660.5</v>
      </c>
      <c r="I168" s="11">
        <v>724.2</v>
      </c>
      <c r="J168" s="11">
        <v>862</v>
      </c>
    </row>
    <row r="169" spans="1:10" ht="30.75" customHeight="1" outlineLevel="4">
      <c r="A169" s="5" t="s">
        <v>297</v>
      </c>
      <c r="B169" s="8" t="s">
        <v>137</v>
      </c>
      <c r="C169" s="8" t="s">
        <v>160</v>
      </c>
      <c r="D169" s="8" t="s">
        <v>169</v>
      </c>
      <c r="E169" s="8" t="s">
        <v>168</v>
      </c>
      <c r="F169" s="11">
        <v>348.1</v>
      </c>
      <c r="G169" s="11"/>
      <c r="H169" s="17">
        <f t="shared" si="73"/>
        <v>348.1</v>
      </c>
      <c r="I169" s="11">
        <v>212.1</v>
      </c>
      <c r="J169" s="11">
        <v>228</v>
      </c>
    </row>
    <row r="170" spans="1:10" outlineLevel="4">
      <c r="A170" s="5" t="s">
        <v>298</v>
      </c>
      <c r="B170" s="8" t="s">
        <v>137</v>
      </c>
      <c r="C170" s="8" t="s">
        <v>160</v>
      </c>
      <c r="D170" s="8" t="s">
        <v>170</v>
      </c>
      <c r="E170" s="8" t="s">
        <v>168</v>
      </c>
      <c r="F170" s="11">
        <v>144</v>
      </c>
      <c r="G170" s="11"/>
      <c r="H170" s="17">
        <f t="shared" si="73"/>
        <v>144</v>
      </c>
      <c r="I170" s="11">
        <v>121.7</v>
      </c>
      <c r="J170" s="11">
        <v>130</v>
      </c>
    </row>
    <row r="171" spans="1:10" ht="25.5" outlineLevel="4">
      <c r="A171" s="5" t="s">
        <v>299</v>
      </c>
      <c r="B171" s="8" t="s">
        <v>137</v>
      </c>
      <c r="C171" s="8" t="s">
        <v>160</v>
      </c>
      <c r="D171" s="8" t="s">
        <v>171</v>
      </c>
      <c r="E171" s="8" t="s">
        <v>168</v>
      </c>
      <c r="F171" s="11">
        <v>135</v>
      </c>
      <c r="G171" s="11"/>
      <c r="H171" s="17">
        <f t="shared" si="73"/>
        <v>135</v>
      </c>
      <c r="I171" s="11">
        <v>145.1</v>
      </c>
      <c r="J171" s="11">
        <v>155.9</v>
      </c>
    </row>
    <row r="172" spans="1:10" outlineLevel="4">
      <c r="A172" s="5" t="s">
        <v>300</v>
      </c>
      <c r="B172" s="8" t="s">
        <v>137</v>
      </c>
      <c r="C172" s="8" t="s">
        <v>160</v>
      </c>
      <c r="D172" s="8" t="s">
        <v>172</v>
      </c>
      <c r="E172" s="8" t="s">
        <v>168</v>
      </c>
      <c r="F172" s="11">
        <v>423.6</v>
      </c>
      <c r="G172" s="11"/>
      <c r="H172" s="17">
        <f t="shared" si="73"/>
        <v>423.6</v>
      </c>
      <c r="I172" s="11">
        <v>207.4</v>
      </c>
      <c r="J172" s="11">
        <v>223.9</v>
      </c>
    </row>
    <row r="173" spans="1:10" ht="25.5" outlineLevel="4">
      <c r="A173" s="5" t="s">
        <v>301</v>
      </c>
      <c r="B173" s="8" t="s">
        <v>137</v>
      </c>
      <c r="C173" s="8" t="s">
        <v>160</v>
      </c>
      <c r="D173" s="8" t="s">
        <v>173</v>
      </c>
      <c r="E173" s="8" t="s">
        <v>168</v>
      </c>
      <c r="F173" s="11">
        <v>80.599999999999994</v>
      </c>
      <c r="G173" s="11"/>
      <c r="H173" s="17">
        <f t="shared" si="73"/>
        <v>80.599999999999994</v>
      </c>
      <c r="I173" s="11">
        <v>258.89999999999998</v>
      </c>
      <c r="J173" s="11">
        <v>11.4</v>
      </c>
    </row>
    <row r="174" spans="1:10" ht="25.5" outlineLevel="3">
      <c r="A174" s="6" t="s">
        <v>174</v>
      </c>
      <c r="B174" s="9" t="s">
        <v>137</v>
      </c>
      <c r="C174" s="9" t="s">
        <v>160</v>
      </c>
      <c r="D174" s="9" t="s">
        <v>175</v>
      </c>
      <c r="E174" s="9" t="s">
        <v>1</v>
      </c>
      <c r="F174" s="12">
        <f>F175+F176</f>
        <v>4798.5</v>
      </c>
      <c r="G174" s="12">
        <f>G175+G176</f>
        <v>0</v>
      </c>
      <c r="H174" s="12">
        <f t="shared" si="73"/>
        <v>4798.5</v>
      </c>
      <c r="I174" s="12">
        <v>649.70000000000005</v>
      </c>
      <c r="J174" s="12">
        <v>706.5</v>
      </c>
    </row>
    <row r="175" spans="1:10" outlineLevel="4">
      <c r="A175" s="5" t="s">
        <v>302</v>
      </c>
      <c r="B175" s="8" t="s">
        <v>137</v>
      </c>
      <c r="C175" s="8" t="s">
        <v>160</v>
      </c>
      <c r="D175" s="8" t="s">
        <v>176</v>
      </c>
      <c r="E175" s="8" t="s">
        <v>168</v>
      </c>
      <c r="F175" s="11">
        <v>4344.5</v>
      </c>
      <c r="G175" s="11"/>
      <c r="H175" s="17">
        <f t="shared" si="73"/>
        <v>4344.5</v>
      </c>
      <c r="I175" s="11">
        <v>388.1</v>
      </c>
      <c r="J175" s="11">
        <v>422.2</v>
      </c>
    </row>
    <row r="176" spans="1:10" outlineLevel="4">
      <c r="A176" s="5" t="s">
        <v>303</v>
      </c>
      <c r="B176" s="8" t="s">
        <v>137</v>
      </c>
      <c r="C176" s="8" t="s">
        <v>160</v>
      </c>
      <c r="D176" s="8" t="s">
        <v>177</v>
      </c>
      <c r="E176" s="8" t="s">
        <v>168</v>
      </c>
      <c r="F176" s="11">
        <v>454</v>
      </c>
      <c r="G176" s="11"/>
      <c r="H176" s="17">
        <f t="shared" si="73"/>
        <v>454</v>
      </c>
      <c r="I176" s="11">
        <v>261.60000000000002</v>
      </c>
      <c r="J176" s="11">
        <v>284.3</v>
      </c>
    </row>
    <row r="177" spans="1:10" ht="63.75" outlineLevel="3">
      <c r="A177" s="6" t="s">
        <v>178</v>
      </c>
      <c r="B177" s="9" t="s">
        <v>137</v>
      </c>
      <c r="C177" s="9" t="s">
        <v>160</v>
      </c>
      <c r="D177" s="9" t="s">
        <v>179</v>
      </c>
      <c r="E177" s="9" t="s">
        <v>1</v>
      </c>
      <c r="F177" s="12">
        <f>F178</f>
        <v>584.1</v>
      </c>
      <c r="G177" s="12">
        <f>G178</f>
        <v>0</v>
      </c>
      <c r="H177" s="12">
        <f t="shared" si="73"/>
        <v>584.1</v>
      </c>
      <c r="I177" s="12">
        <v>1999</v>
      </c>
      <c r="J177" s="12"/>
    </row>
    <row r="178" spans="1:10" outlineLevel="4">
      <c r="A178" s="5" t="s">
        <v>166</v>
      </c>
      <c r="B178" s="8" t="s">
        <v>137</v>
      </c>
      <c r="C178" s="8" t="s">
        <v>160</v>
      </c>
      <c r="D178" s="8" t="s">
        <v>179</v>
      </c>
      <c r="E178" s="8" t="s">
        <v>168</v>
      </c>
      <c r="F178" s="11">
        <v>584.1</v>
      </c>
      <c r="G178" s="11"/>
      <c r="H178" s="17">
        <f t="shared" si="73"/>
        <v>584.1</v>
      </c>
      <c r="I178" s="11">
        <v>1999</v>
      </c>
      <c r="J178" s="11"/>
    </row>
    <row r="179" spans="1:10" ht="63.75" outlineLevel="3">
      <c r="A179" s="6" t="s">
        <v>180</v>
      </c>
      <c r="B179" s="9" t="s">
        <v>137</v>
      </c>
      <c r="C179" s="9" t="s">
        <v>160</v>
      </c>
      <c r="D179" s="9" t="s">
        <v>181</v>
      </c>
      <c r="E179" s="9" t="s">
        <v>1</v>
      </c>
      <c r="F179" s="12">
        <f>F180</f>
        <v>69</v>
      </c>
      <c r="G179" s="12">
        <f>G180</f>
        <v>0</v>
      </c>
      <c r="H179" s="12">
        <f t="shared" si="73"/>
        <v>69</v>
      </c>
      <c r="I179" s="12"/>
      <c r="J179" s="12"/>
    </row>
    <row r="180" spans="1:10" outlineLevel="4">
      <c r="A180" s="5" t="s">
        <v>166</v>
      </c>
      <c r="B180" s="8" t="s">
        <v>137</v>
      </c>
      <c r="C180" s="8" t="s">
        <v>160</v>
      </c>
      <c r="D180" s="8" t="s">
        <v>181</v>
      </c>
      <c r="E180" s="8" t="s">
        <v>168</v>
      </c>
      <c r="F180" s="11">
        <v>69</v>
      </c>
      <c r="G180" s="11"/>
      <c r="H180" s="17">
        <f t="shared" si="73"/>
        <v>69</v>
      </c>
      <c r="I180" s="11"/>
      <c r="J180" s="11"/>
    </row>
    <row r="181" spans="1:10" ht="38.25" outlineLevel="3">
      <c r="A181" s="6" t="s">
        <v>182</v>
      </c>
      <c r="B181" s="9" t="s">
        <v>137</v>
      </c>
      <c r="C181" s="9" t="s">
        <v>160</v>
      </c>
      <c r="D181" s="9" t="s">
        <v>183</v>
      </c>
      <c r="E181" s="9" t="s">
        <v>1</v>
      </c>
      <c r="F181" s="12">
        <f>F182</f>
        <v>2836</v>
      </c>
      <c r="G181" s="12">
        <f>G182</f>
        <v>0</v>
      </c>
      <c r="H181" s="12">
        <f t="shared" si="73"/>
        <v>2836</v>
      </c>
      <c r="I181" s="12">
        <v>2694.4</v>
      </c>
      <c r="J181" s="12">
        <v>2900</v>
      </c>
    </row>
    <row r="182" spans="1:10" outlineLevel="4">
      <c r="A182" s="5" t="s">
        <v>166</v>
      </c>
      <c r="B182" s="8" t="s">
        <v>137</v>
      </c>
      <c r="C182" s="8" t="s">
        <v>160</v>
      </c>
      <c r="D182" s="8" t="s">
        <v>183</v>
      </c>
      <c r="E182" s="8" t="s">
        <v>168</v>
      </c>
      <c r="F182" s="11">
        <v>2836</v>
      </c>
      <c r="G182" s="11"/>
      <c r="H182" s="17">
        <f t="shared" si="73"/>
        <v>2836</v>
      </c>
      <c r="I182" s="11">
        <v>2694.4</v>
      </c>
      <c r="J182" s="11">
        <v>2900</v>
      </c>
    </row>
    <row r="183" spans="1:10" ht="51" outlineLevel="3">
      <c r="A183" s="6" t="s">
        <v>184</v>
      </c>
      <c r="B183" s="9" t="s">
        <v>137</v>
      </c>
      <c r="C183" s="9" t="s">
        <v>160</v>
      </c>
      <c r="D183" s="9" t="s">
        <v>185</v>
      </c>
      <c r="E183" s="9" t="s">
        <v>1</v>
      </c>
      <c r="F183" s="12">
        <f>F184</f>
        <v>180.4</v>
      </c>
      <c r="G183" s="12">
        <f>G184</f>
        <v>0</v>
      </c>
      <c r="H183" s="12">
        <f t="shared" si="73"/>
        <v>180.4</v>
      </c>
      <c r="I183" s="12"/>
      <c r="J183" s="12">
        <v>800</v>
      </c>
    </row>
    <row r="184" spans="1:10" outlineLevel="4">
      <c r="A184" s="5" t="s">
        <v>166</v>
      </c>
      <c r="B184" s="8" t="s">
        <v>137</v>
      </c>
      <c r="C184" s="8" t="s">
        <v>160</v>
      </c>
      <c r="D184" s="8" t="s">
        <v>185</v>
      </c>
      <c r="E184" s="8" t="s">
        <v>168</v>
      </c>
      <c r="F184" s="11">
        <v>180.4</v>
      </c>
      <c r="G184" s="11"/>
      <c r="H184" s="17">
        <f t="shared" si="73"/>
        <v>180.4</v>
      </c>
      <c r="I184" s="11"/>
      <c r="J184" s="11">
        <v>800</v>
      </c>
    </row>
    <row r="185" spans="1:10" outlineLevel="1">
      <c r="A185" s="6" t="s">
        <v>107</v>
      </c>
      <c r="B185" s="9" t="s">
        <v>137</v>
      </c>
      <c r="C185" s="9" t="s">
        <v>108</v>
      </c>
      <c r="D185" s="9" t="s">
        <v>1</v>
      </c>
      <c r="E185" s="9" t="s">
        <v>1</v>
      </c>
      <c r="F185" s="12">
        <f t="shared" ref="F185:G187" si="75">F186</f>
        <v>3559.2</v>
      </c>
      <c r="G185" s="12">
        <f t="shared" si="75"/>
        <v>0</v>
      </c>
      <c r="H185" s="12">
        <f t="shared" si="73"/>
        <v>3559.2</v>
      </c>
      <c r="I185" s="12">
        <v>3559.2</v>
      </c>
      <c r="J185" s="12">
        <v>3559.2</v>
      </c>
    </row>
    <row r="186" spans="1:10" outlineLevel="2">
      <c r="A186" s="6" t="s">
        <v>115</v>
      </c>
      <c r="B186" s="9" t="s">
        <v>137</v>
      </c>
      <c r="C186" s="9" t="s">
        <v>116</v>
      </c>
      <c r="D186" s="9" t="s">
        <v>1</v>
      </c>
      <c r="E186" s="9" t="s">
        <v>1</v>
      </c>
      <c r="F186" s="12">
        <f t="shared" si="75"/>
        <v>3559.2</v>
      </c>
      <c r="G186" s="12">
        <f t="shared" si="75"/>
        <v>0</v>
      </c>
      <c r="H186" s="12">
        <f t="shared" si="73"/>
        <v>3559.2</v>
      </c>
      <c r="I186" s="12">
        <v>3559.2</v>
      </c>
      <c r="J186" s="12">
        <v>3559.2</v>
      </c>
    </row>
    <row r="187" spans="1:10" ht="25.5" outlineLevel="3">
      <c r="A187" s="6" t="s">
        <v>186</v>
      </c>
      <c r="B187" s="9" t="s">
        <v>137</v>
      </c>
      <c r="C187" s="9" t="s">
        <v>116</v>
      </c>
      <c r="D187" s="9" t="s">
        <v>187</v>
      </c>
      <c r="E187" s="9" t="s">
        <v>1</v>
      </c>
      <c r="F187" s="12">
        <f t="shared" si="75"/>
        <v>3559.2</v>
      </c>
      <c r="G187" s="12">
        <f t="shared" si="75"/>
        <v>0</v>
      </c>
      <c r="H187" s="12">
        <f t="shared" si="73"/>
        <v>3559.2</v>
      </c>
      <c r="I187" s="12">
        <v>3559.2</v>
      </c>
      <c r="J187" s="12">
        <v>3559.2</v>
      </c>
    </row>
    <row r="188" spans="1:10" outlineLevel="4">
      <c r="A188" s="5" t="s">
        <v>113</v>
      </c>
      <c r="B188" s="8" t="s">
        <v>137</v>
      </c>
      <c r="C188" s="8" t="s">
        <v>116</v>
      </c>
      <c r="D188" s="8" t="s">
        <v>187</v>
      </c>
      <c r="E188" s="8" t="s">
        <v>114</v>
      </c>
      <c r="F188" s="11">
        <v>3559.2</v>
      </c>
      <c r="G188" s="11"/>
      <c r="H188" s="17">
        <f t="shared" si="73"/>
        <v>3559.2</v>
      </c>
      <c r="I188" s="11">
        <v>3559.2</v>
      </c>
      <c r="J188" s="11">
        <v>3559.2</v>
      </c>
    </row>
    <row r="189" spans="1:10" ht="25.5">
      <c r="A189" s="6" t="s">
        <v>188</v>
      </c>
      <c r="B189" s="9" t="s">
        <v>189</v>
      </c>
      <c r="C189" s="9" t="s">
        <v>1</v>
      </c>
      <c r="D189" s="9" t="s">
        <v>1</v>
      </c>
      <c r="E189" s="9" t="s">
        <v>1</v>
      </c>
      <c r="F189" s="12">
        <f>F190+F194+F224</f>
        <v>370349</v>
      </c>
      <c r="G189" s="12">
        <f>G190+G194+G224</f>
        <v>8930.6</v>
      </c>
      <c r="H189" s="12">
        <f t="shared" si="73"/>
        <v>379279.6</v>
      </c>
      <c r="I189" s="12">
        <v>358862.5</v>
      </c>
      <c r="J189" s="12">
        <v>360587.8</v>
      </c>
    </row>
    <row r="190" spans="1:10" outlineLevel="1">
      <c r="A190" s="6" t="s">
        <v>12</v>
      </c>
      <c r="B190" s="9" t="s">
        <v>189</v>
      </c>
      <c r="C190" s="9" t="s">
        <v>13</v>
      </c>
      <c r="D190" s="9" t="s">
        <v>1</v>
      </c>
      <c r="E190" s="9" t="s">
        <v>1</v>
      </c>
      <c r="F190" s="12">
        <f t="shared" ref="F190:G192" si="76">F191</f>
        <v>317.60000000000002</v>
      </c>
      <c r="G190" s="12">
        <f t="shared" si="76"/>
        <v>0</v>
      </c>
      <c r="H190" s="12">
        <f t="shared" si="73"/>
        <v>317.60000000000002</v>
      </c>
      <c r="I190" s="12"/>
      <c r="J190" s="12"/>
    </row>
    <row r="191" spans="1:10" outlineLevel="2">
      <c r="A191" s="6" t="s">
        <v>28</v>
      </c>
      <c r="B191" s="9" t="s">
        <v>189</v>
      </c>
      <c r="C191" s="9" t="s">
        <v>29</v>
      </c>
      <c r="D191" s="9" t="s">
        <v>1</v>
      </c>
      <c r="E191" s="9" t="s">
        <v>1</v>
      </c>
      <c r="F191" s="12">
        <f t="shared" si="76"/>
        <v>317.60000000000002</v>
      </c>
      <c r="G191" s="12">
        <f t="shared" si="76"/>
        <v>0</v>
      </c>
      <c r="H191" s="12">
        <f t="shared" si="73"/>
        <v>317.60000000000002</v>
      </c>
      <c r="I191" s="12"/>
      <c r="J191" s="12"/>
    </row>
    <row r="192" spans="1:10" ht="25.5" outlineLevel="3">
      <c r="A192" s="6" t="s">
        <v>30</v>
      </c>
      <c r="B192" s="9" t="s">
        <v>189</v>
      </c>
      <c r="C192" s="9" t="s">
        <v>29</v>
      </c>
      <c r="D192" s="9" t="s">
        <v>31</v>
      </c>
      <c r="E192" s="9" t="s">
        <v>1</v>
      </c>
      <c r="F192" s="12">
        <f t="shared" si="76"/>
        <v>317.60000000000002</v>
      </c>
      <c r="G192" s="12">
        <f t="shared" si="76"/>
        <v>0</v>
      </c>
      <c r="H192" s="12">
        <f t="shared" si="73"/>
        <v>317.60000000000002</v>
      </c>
      <c r="I192" s="12"/>
      <c r="J192" s="12"/>
    </row>
    <row r="193" spans="1:10" ht="25.5" outlineLevel="4">
      <c r="A193" s="5" t="s">
        <v>18</v>
      </c>
      <c r="B193" s="8" t="s">
        <v>189</v>
      </c>
      <c r="C193" s="8" t="s">
        <v>29</v>
      </c>
      <c r="D193" s="8" t="s">
        <v>31</v>
      </c>
      <c r="E193" s="8" t="s">
        <v>19</v>
      </c>
      <c r="F193" s="11">
        <v>317.60000000000002</v>
      </c>
      <c r="G193" s="11"/>
      <c r="H193" s="17">
        <f t="shared" si="73"/>
        <v>317.60000000000002</v>
      </c>
      <c r="I193" s="11"/>
      <c r="J193" s="11"/>
    </row>
    <row r="194" spans="1:10" outlineLevel="1">
      <c r="A194" s="6" t="s">
        <v>89</v>
      </c>
      <c r="B194" s="9" t="s">
        <v>189</v>
      </c>
      <c r="C194" s="9" t="s">
        <v>90</v>
      </c>
      <c r="D194" s="9" t="s">
        <v>1</v>
      </c>
      <c r="E194" s="9" t="s">
        <v>1</v>
      </c>
      <c r="F194" s="12">
        <f>F195+F200+F213</f>
        <v>339375.60000000003</v>
      </c>
      <c r="G194" s="12">
        <f>G195+G200+G213</f>
        <v>8930.6</v>
      </c>
      <c r="H194" s="12">
        <f t="shared" si="73"/>
        <v>348306.2</v>
      </c>
      <c r="I194" s="12">
        <v>327843.09999999998</v>
      </c>
      <c r="J194" s="12">
        <v>329568.40000000002</v>
      </c>
    </row>
    <row r="195" spans="1:10" outlineLevel="2">
      <c r="A195" s="6" t="s">
        <v>190</v>
      </c>
      <c r="B195" s="9" t="s">
        <v>189</v>
      </c>
      <c r="C195" s="9" t="s">
        <v>191</v>
      </c>
      <c r="D195" s="9" t="s">
        <v>1</v>
      </c>
      <c r="E195" s="9" t="s">
        <v>1</v>
      </c>
      <c r="F195" s="12">
        <f>F196+F198</f>
        <v>83280.399999999994</v>
      </c>
      <c r="G195" s="12">
        <f>G196+G198</f>
        <v>3487.6</v>
      </c>
      <c r="H195" s="12">
        <f t="shared" si="73"/>
        <v>86768</v>
      </c>
      <c r="I195" s="12">
        <v>77654.5</v>
      </c>
      <c r="J195" s="12">
        <v>79801.8</v>
      </c>
    </row>
    <row r="196" spans="1:10" outlineLevel="3">
      <c r="A196" s="6" t="s">
        <v>294</v>
      </c>
      <c r="B196" s="9" t="s">
        <v>189</v>
      </c>
      <c r="C196" s="9" t="s">
        <v>191</v>
      </c>
      <c r="D196" s="9" t="s">
        <v>192</v>
      </c>
      <c r="E196" s="9" t="s">
        <v>1</v>
      </c>
      <c r="F196" s="12">
        <f>F197</f>
        <v>258.39999999999998</v>
      </c>
      <c r="G196" s="12">
        <f>G197</f>
        <v>0</v>
      </c>
      <c r="H196" s="12">
        <f t="shared" si="73"/>
        <v>258.39999999999998</v>
      </c>
      <c r="I196" s="12"/>
      <c r="J196" s="12"/>
    </row>
    <row r="197" spans="1:10" ht="25.5" outlineLevel="4">
      <c r="A197" s="5" t="s">
        <v>50</v>
      </c>
      <c r="B197" s="8" t="s">
        <v>189</v>
      </c>
      <c r="C197" s="8" t="s">
        <v>191</v>
      </c>
      <c r="D197" s="8" t="s">
        <v>193</v>
      </c>
      <c r="E197" s="8" t="s">
        <v>52</v>
      </c>
      <c r="F197" s="11">
        <v>258.39999999999998</v>
      </c>
      <c r="G197" s="11"/>
      <c r="H197" s="17">
        <f t="shared" si="73"/>
        <v>258.39999999999998</v>
      </c>
      <c r="I197" s="11"/>
      <c r="J197" s="11"/>
    </row>
    <row r="198" spans="1:10" ht="25.5" outlineLevel="3">
      <c r="A198" s="6" t="s">
        <v>53</v>
      </c>
      <c r="B198" s="9" t="s">
        <v>189</v>
      </c>
      <c r="C198" s="9" t="s">
        <v>191</v>
      </c>
      <c r="D198" s="9" t="s">
        <v>194</v>
      </c>
      <c r="E198" s="9" t="s">
        <v>1</v>
      </c>
      <c r="F198" s="12">
        <f>F199</f>
        <v>83022</v>
      </c>
      <c r="G198" s="12">
        <f>G199</f>
        <v>3487.6</v>
      </c>
      <c r="H198" s="12">
        <f t="shared" si="73"/>
        <v>86509.6</v>
      </c>
      <c r="I198" s="12">
        <v>77654.5</v>
      </c>
      <c r="J198" s="12">
        <v>79801.8</v>
      </c>
    </row>
    <row r="199" spans="1:10" ht="25.5" outlineLevel="4">
      <c r="A199" s="5" t="s">
        <v>50</v>
      </c>
      <c r="B199" s="8" t="s">
        <v>189</v>
      </c>
      <c r="C199" s="8" t="s">
        <v>191</v>
      </c>
      <c r="D199" s="8" t="s">
        <v>194</v>
      </c>
      <c r="E199" s="8" t="s">
        <v>52</v>
      </c>
      <c r="F199" s="11">
        <v>83022</v>
      </c>
      <c r="G199" s="11">
        <v>3487.6</v>
      </c>
      <c r="H199" s="17">
        <f t="shared" si="73"/>
        <v>86509.6</v>
      </c>
      <c r="I199" s="11">
        <v>77654.5</v>
      </c>
      <c r="J199" s="11">
        <v>79801.8</v>
      </c>
    </row>
    <row r="200" spans="1:10" outlineLevel="2">
      <c r="A200" s="6" t="s">
        <v>91</v>
      </c>
      <c r="B200" s="9" t="s">
        <v>189</v>
      </c>
      <c r="C200" s="9" t="s">
        <v>92</v>
      </c>
      <c r="D200" s="9" t="s">
        <v>1</v>
      </c>
      <c r="E200" s="9" t="s">
        <v>1</v>
      </c>
      <c r="F200" s="12">
        <f>F201+F203+F205+F207+F209+F211</f>
        <v>249026.30000000002</v>
      </c>
      <c r="G200" s="12">
        <f>G201+G203+G205+G207+G209+G211</f>
        <v>5246.8</v>
      </c>
      <c r="H200" s="12">
        <f t="shared" si="73"/>
        <v>254273.1</v>
      </c>
      <c r="I200" s="12">
        <v>244258.8</v>
      </c>
      <c r="J200" s="12">
        <v>244258.8</v>
      </c>
    </row>
    <row r="201" spans="1:10" outlineLevel="3">
      <c r="A201" s="6" t="s">
        <v>294</v>
      </c>
      <c r="B201" s="9" t="s">
        <v>189</v>
      </c>
      <c r="C201" s="9" t="s">
        <v>92</v>
      </c>
      <c r="D201" s="9" t="s">
        <v>195</v>
      </c>
      <c r="E201" s="9" t="s">
        <v>1</v>
      </c>
      <c r="F201" s="12">
        <f>F202</f>
        <v>1580.9</v>
      </c>
      <c r="G201" s="12">
        <f>G202</f>
        <v>0</v>
      </c>
      <c r="H201" s="12">
        <f t="shared" si="73"/>
        <v>1580.9</v>
      </c>
      <c r="I201" s="12"/>
      <c r="J201" s="12"/>
    </row>
    <row r="202" spans="1:10" ht="25.5" outlineLevel="4">
      <c r="A202" s="5" t="s">
        <v>50</v>
      </c>
      <c r="B202" s="8" t="s">
        <v>189</v>
      </c>
      <c r="C202" s="8" t="s">
        <v>92</v>
      </c>
      <c r="D202" s="8" t="s">
        <v>196</v>
      </c>
      <c r="E202" s="8" t="s">
        <v>52</v>
      </c>
      <c r="F202" s="11">
        <v>1580.9</v>
      </c>
      <c r="G202" s="11"/>
      <c r="H202" s="17">
        <f t="shared" si="73"/>
        <v>1580.9</v>
      </c>
      <c r="I202" s="11"/>
      <c r="J202" s="11"/>
    </row>
    <row r="203" spans="1:10" ht="25.5" outlineLevel="3">
      <c r="A203" s="6" t="s">
        <v>53</v>
      </c>
      <c r="B203" s="9" t="s">
        <v>189</v>
      </c>
      <c r="C203" s="9" t="s">
        <v>92</v>
      </c>
      <c r="D203" s="9" t="s">
        <v>197</v>
      </c>
      <c r="E203" s="9" t="s">
        <v>1</v>
      </c>
      <c r="F203" s="12">
        <f>F204</f>
        <v>218902.1</v>
      </c>
      <c r="G203" s="12">
        <f>G204</f>
        <v>4549</v>
      </c>
      <c r="H203" s="12">
        <f t="shared" si="73"/>
        <v>223451.1</v>
      </c>
      <c r="I203" s="12">
        <v>216263.8</v>
      </c>
      <c r="J203" s="12">
        <v>216263.8</v>
      </c>
    </row>
    <row r="204" spans="1:10" ht="25.5" outlineLevel="4">
      <c r="A204" s="5" t="s">
        <v>50</v>
      </c>
      <c r="B204" s="8" t="s">
        <v>189</v>
      </c>
      <c r="C204" s="8" t="s">
        <v>92</v>
      </c>
      <c r="D204" s="8" t="s">
        <v>197</v>
      </c>
      <c r="E204" s="8" t="s">
        <v>52</v>
      </c>
      <c r="F204" s="11">
        <v>218902.1</v>
      </c>
      <c r="G204" s="11">
        <v>4549</v>
      </c>
      <c r="H204" s="17">
        <f t="shared" si="73"/>
        <v>223451.1</v>
      </c>
      <c r="I204" s="11">
        <v>216263.8</v>
      </c>
      <c r="J204" s="11">
        <v>216263.8</v>
      </c>
    </row>
    <row r="205" spans="1:10" outlineLevel="3">
      <c r="A205" s="6" t="s">
        <v>294</v>
      </c>
      <c r="B205" s="9" t="s">
        <v>189</v>
      </c>
      <c r="C205" s="9" t="s">
        <v>92</v>
      </c>
      <c r="D205" s="9" t="s">
        <v>198</v>
      </c>
      <c r="E205" s="9" t="s">
        <v>1</v>
      </c>
      <c r="F205" s="12">
        <f>F206</f>
        <v>113.4</v>
      </c>
      <c r="G205" s="12">
        <f>G206</f>
        <v>0</v>
      </c>
      <c r="H205" s="12">
        <f t="shared" si="73"/>
        <v>113.4</v>
      </c>
      <c r="I205" s="12"/>
      <c r="J205" s="12"/>
    </row>
    <row r="206" spans="1:10" ht="25.5" outlineLevel="4">
      <c r="A206" s="5" t="s">
        <v>50</v>
      </c>
      <c r="B206" s="8" t="s">
        <v>189</v>
      </c>
      <c r="C206" s="8" t="s">
        <v>92</v>
      </c>
      <c r="D206" s="8" t="s">
        <v>199</v>
      </c>
      <c r="E206" s="8" t="s">
        <v>52</v>
      </c>
      <c r="F206" s="11">
        <v>113.4</v>
      </c>
      <c r="G206" s="11"/>
      <c r="H206" s="17">
        <f t="shared" si="73"/>
        <v>113.4</v>
      </c>
      <c r="I206" s="11"/>
      <c r="J206" s="11"/>
    </row>
    <row r="207" spans="1:10" ht="25.5" outlineLevel="3">
      <c r="A207" s="6" t="s">
        <v>53</v>
      </c>
      <c r="B207" s="9" t="s">
        <v>189</v>
      </c>
      <c r="C207" s="9" t="s">
        <v>92</v>
      </c>
      <c r="D207" s="9" t="s">
        <v>200</v>
      </c>
      <c r="E207" s="9" t="s">
        <v>1</v>
      </c>
      <c r="F207" s="12">
        <f>F208</f>
        <v>22270.2</v>
      </c>
      <c r="G207" s="12">
        <f>G208</f>
        <v>697.8</v>
      </c>
      <c r="H207" s="12">
        <f t="shared" si="73"/>
        <v>22968</v>
      </c>
      <c r="I207" s="12">
        <v>21835.3</v>
      </c>
      <c r="J207" s="12">
        <v>21835.3</v>
      </c>
    </row>
    <row r="208" spans="1:10" ht="25.5" outlineLevel="4">
      <c r="A208" s="5" t="s">
        <v>50</v>
      </c>
      <c r="B208" s="8" t="s">
        <v>189</v>
      </c>
      <c r="C208" s="8" t="s">
        <v>92</v>
      </c>
      <c r="D208" s="8" t="s">
        <v>200</v>
      </c>
      <c r="E208" s="8" t="s">
        <v>52</v>
      </c>
      <c r="F208" s="11">
        <v>22270.2</v>
      </c>
      <c r="G208" s="11">
        <v>697.8</v>
      </c>
      <c r="H208" s="17">
        <f t="shared" si="73"/>
        <v>22968</v>
      </c>
      <c r="I208" s="11">
        <v>21835.3</v>
      </c>
      <c r="J208" s="11">
        <v>21835.3</v>
      </c>
    </row>
    <row r="209" spans="1:10" outlineLevel="3">
      <c r="A209" s="6" t="s">
        <v>201</v>
      </c>
      <c r="B209" s="9" t="s">
        <v>189</v>
      </c>
      <c r="C209" s="9" t="s">
        <v>92</v>
      </c>
      <c r="D209" s="9" t="s">
        <v>202</v>
      </c>
      <c r="E209" s="9" t="s">
        <v>1</v>
      </c>
      <c r="F209" s="12">
        <f>F210</f>
        <v>1860.5</v>
      </c>
      <c r="G209" s="12">
        <f>G210</f>
        <v>0</v>
      </c>
      <c r="H209" s="12">
        <f t="shared" si="73"/>
        <v>1860.5</v>
      </c>
      <c r="I209" s="12">
        <v>1860.5</v>
      </c>
      <c r="J209" s="12">
        <v>1860.5</v>
      </c>
    </row>
    <row r="210" spans="1:10" ht="25.5" outlineLevel="4">
      <c r="A210" s="5" t="s">
        <v>203</v>
      </c>
      <c r="B210" s="8" t="s">
        <v>189</v>
      </c>
      <c r="C210" s="8" t="s">
        <v>92</v>
      </c>
      <c r="D210" s="8" t="s">
        <v>202</v>
      </c>
      <c r="E210" s="8" t="s">
        <v>204</v>
      </c>
      <c r="F210" s="11">
        <v>1860.5</v>
      </c>
      <c r="G210" s="11"/>
      <c r="H210" s="17">
        <f t="shared" si="73"/>
        <v>1860.5</v>
      </c>
      <c r="I210" s="11">
        <v>1860.5</v>
      </c>
      <c r="J210" s="11">
        <v>1860.5</v>
      </c>
    </row>
    <row r="211" spans="1:10" ht="25.5" outlineLevel="3">
      <c r="A211" s="6" t="s">
        <v>205</v>
      </c>
      <c r="B211" s="9" t="s">
        <v>189</v>
      </c>
      <c r="C211" s="9" t="s">
        <v>92</v>
      </c>
      <c r="D211" s="9" t="s">
        <v>206</v>
      </c>
      <c r="E211" s="9" t="s">
        <v>1</v>
      </c>
      <c r="F211" s="12">
        <f>F212</f>
        <v>4299.2</v>
      </c>
      <c r="G211" s="12">
        <f>G212</f>
        <v>0</v>
      </c>
      <c r="H211" s="12">
        <f t="shared" si="73"/>
        <v>4299.2</v>
      </c>
      <c r="I211" s="12">
        <v>4299.2</v>
      </c>
      <c r="J211" s="12">
        <v>4299.2</v>
      </c>
    </row>
    <row r="212" spans="1:10" ht="25.5" outlineLevel="4">
      <c r="A212" s="5" t="s">
        <v>50</v>
      </c>
      <c r="B212" s="8" t="s">
        <v>189</v>
      </c>
      <c r="C212" s="8" t="s">
        <v>92</v>
      </c>
      <c r="D212" s="8" t="s">
        <v>206</v>
      </c>
      <c r="E212" s="8" t="s">
        <v>52</v>
      </c>
      <c r="F212" s="11">
        <v>4299.2</v>
      </c>
      <c r="G212" s="11"/>
      <c r="H212" s="17">
        <f t="shared" si="73"/>
        <v>4299.2</v>
      </c>
      <c r="I212" s="11">
        <v>4299.2</v>
      </c>
      <c r="J212" s="11">
        <v>4299.2</v>
      </c>
    </row>
    <row r="213" spans="1:10" outlineLevel="2">
      <c r="A213" s="6" t="s">
        <v>105</v>
      </c>
      <c r="B213" s="9" t="s">
        <v>189</v>
      </c>
      <c r="C213" s="9" t="s">
        <v>106</v>
      </c>
      <c r="D213" s="9" t="s">
        <v>1</v>
      </c>
      <c r="E213" s="9" t="s">
        <v>1</v>
      </c>
      <c r="F213" s="12">
        <f>F214+F216+F218+F220+F222</f>
        <v>7068.9</v>
      </c>
      <c r="G213" s="12">
        <f>G214+G216+G218+G220+G222</f>
        <v>196.2</v>
      </c>
      <c r="H213" s="12">
        <f t="shared" ref="H213:H280" si="77">F213+G213</f>
        <v>7265.0999999999995</v>
      </c>
      <c r="I213" s="12">
        <v>5929.8</v>
      </c>
      <c r="J213" s="12">
        <v>5507.8</v>
      </c>
    </row>
    <row r="214" spans="1:10" outlineLevel="3">
      <c r="A214" s="6" t="s">
        <v>294</v>
      </c>
      <c r="B214" s="9" t="s">
        <v>189</v>
      </c>
      <c r="C214" s="9" t="s">
        <v>106</v>
      </c>
      <c r="D214" s="9" t="s">
        <v>161</v>
      </c>
      <c r="E214" s="9" t="s">
        <v>1</v>
      </c>
      <c r="F214" s="12">
        <f>F215</f>
        <v>0.5</v>
      </c>
      <c r="G214" s="12">
        <f>G215</f>
        <v>0</v>
      </c>
      <c r="H214" s="12">
        <f t="shared" si="77"/>
        <v>0.5</v>
      </c>
      <c r="I214" s="12"/>
      <c r="J214" s="12"/>
    </row>
    <row r="215" spans="1:10" ht="25.5" outlineLevel="4">
      <c r="A215" s="5" t="s">
        <v>50</v>
      </c>
      <c r="B215" s="8" t="s">
        <v>189</v>
      </c>
      <c r="C215" s="8" t="s">
        <v>106</v>
      </c>
      <c r="D215" s="8" t="s">
        <v>162</v>
      </c>
      <c r="E215" s="8" t="s">
        <v>52</v>
      </c>
      <c r="F215" s="11">
        <v>0.5</v>
      </c>
      <c r="G215" s="11"/>
      <c r="H215" s="17">
        <f t="shared" si="77"/>
        <v>0.5</v>
      </c>
      <c r="I215" s="11"/>
      <c r="J215" s="11"/>
    </row>
    <row r="216" spans="1:10" ht="25.5" outlineLevel="3">
      <c r="A216" s="6" t="s">
        <v>53</v>
      </c>
      <c r="B216" s="9" t="s">
        <v>189</v>
      </c>
      <c r="C216" s="9" t="s">
        <v>106</v>
      </c>
      <c r="D216" s="9" t="s">
        <v>163</v>
      </c>
      <c r="E216" s="9" t="s">
        <v>1</v>
      </c>
      <c r="F216" s="12">
        <f>F217</f>
        <v>5614.4</v>
      </c>
      <c r="G216" s="12">
        <f>G217</f>
        <v>196.2</v>
      </c>
      <c r="H216" s="12">
        <f t="shared" si="77"/>
        <v>5810.5999999999995</v>
      </c>
      <c r="I216" s="12">
        <v>5233.3</v>
      </c>
      <c r="J216" s="12">
        <v>5233.3</v>
      </c>
    </row>
    <row r="217" spans="1:10" ht="25.5" outlineLevel="4">
      <c r="A217" s="5" t="s">
        <v>50</v>
      </c>
      <c r="B217" s="8" t="s">
        <v>189</v>
      </c>
      <c r="C217" s="8" t="s">
        <v>106</v>
      </c>
      <c r="D217" s="8" t="s">
        <v>163</v>
      </c>
      <c r="E217" s="8" t="s">
        <v>52</v>
      </c>
      <c r="F217" s="11">
        <v>5614.4</v>
      </c>
      <c r="G217" s="11">
        <v>196.2</v>
      </c>
      <c r="H217" s="17">
        <f t="shared" si="77"/>
        <v>5810.5999999999995</v>
      </c>
      <c r="I217" s="11">
        <v>5233.3</v>
      </c>
      <c r="J217" s="11">
        <v>5233.3</v>
      </c>
    </row>
    <row r="218" spans="1:10" ht="63.75" outlineLevel="3">
      <c r="A218" s="6" t="s">
        <v>178</v>
      </c>
      <c r="B218" s="9" t="s">
        <v>189</v>
      </c>
      <c r="C218" s="9" t="s">
        <v>106</v>
      </c>
      <c r="D218" s="9" t="s">
        <v>179</v>
      </c>
      <c r="E218" s="9" t="s">
        <v>1</v>
      </c>
      <c r="F218" s="12">
        <f>F219</f>
        <v>120</v>
      </c>
      <c r="G218" s="12">
        <f>G219</f>
        <v>0</v>
      </c>
      <c r="H218" s="12">
        <f t="shared" si="77"/>
        <v>120</v>
      </c>
      <c r="I218" s="12">
        <v>20</v>
      </c>
      <c r="J218" s="12"/>
    </row>
    <row r="219" spans="1:10" outlineLevel="4">
      <c r="A219" s="5" t="s">
        <v>207</v>
      </c>
      <c r="B219" s="8" t="s">
        <v>189</v>
      </c>
      <c r="C219" s="8" t="s">
        <v>106</v>
      </c>
      <c r="D219" s="8" t="s">
        <v>179</v>
      </c>
      <c r="E219" s="8" t="s">
        <v>208</v>
      </c>
      <c r="F219" s="11">
        <v>120</v>
      </c>
      <c r="G219" s="11"/>
      <c r="H219" s="17">
        <f t="shared" si="77"/>
        <v>120</v>
      </c>
      <c r="I219" s="11">
        <v>20</v>
      </c>
      <c r="J219" s="11"/>
    </row>
    <row r="220" spans="1:10" ht="63.75" outlineLevel="3">
      <c r="A220" s="6" t="s">
        <v>180</v>
      </c>
      <c r="B220" s="9" t="s">
        <v>189</v>
      </c>
      <c r="C220" s="9" t="s">
        <v>106</v>
      </c>
      <c r="D220" s="9" t="s">
        <v>181</v>
      </c>
      <c r="E220" s="9" t="s">
        <v>1</v>
      </c>
      <c r="F220" s="12">
        <f>F221</f>
        <v>10</v>
      </c>
      <c r="G220" s="12">
        <f>G221</f>
        <v>0</v>
      </c>
      <c r="H220" s="12">
        <f t="shared" si="77"/>
        <v>10</v>
      </c>
      <c r="I220" s="12"/>
      <c r="J220" s="12"/>
    </row>
    <row r="221" spans="1:10" outlineLevel="4">
      <c r="A221" s="5" t="s">
        <v>207</v>
      </c>
      <c r="B221" s="8" t="s">
        <v>189</v>
      </c>
      <c r="C221" s="8" t="s">
        <v>106</v>
      </c>
      <c r="D221" s="8" t="s">
        <v>181</v>
      </c>
      <c r="E221" s="8" t="s">
        <v>208</v>
      </c>
      <c r="F221" s="11">
        <v>10</v>
      </c>
      <c r="G221" s="11"/>
      <c r="H221" s="17">
        <f t="shared" si="77"/>
        <v>10</v>
      </c>
      <c r="I221" s="11"/>
      <c r="J221" s="11"/>
    </row>
    <row r="222" spans="1:10" ht="51" outlineLevel="3">
      <c r="A222" s="6" t="s">
        <v>184</v>
      </c>
      <c r="B222" s="9" t="s">
        <v>189</v>
      </c>
      <c r="C222" s="9" t="s">
        <v>106</v>
      </c>
      <c r="D222" s="9" t="s">
        <v>185</v>
      </c>
      <c r="E222" s="9" t="s">
        <v>1</v>
      </c>
      <c r="F222" s="12">
        <f>F223</f>
        <v>1324</v>
      </c>
      <c r="G222" s="12">
        <f>G223</f>
        <v>0</v>
      </c>
      <c r="H222" s="12">
        <f t="shared" si="77"/>
        <v>1324</v>
      </c>
      <c r="I222" s="12">
        <v>676.5</v>
      </c>
      <c r="J222" s="12">
        <v>274.5</v>
      </c>
    </row>
    <row r="223" spans="1:10" outlineLevel="4">
      <c r="A223" s="5" t="s">
        <v>207</v>
      </c>
      <c r="B223" s="8" t="s">
        <v>189</v>
      </c>
      <c r="C223" s="8" t="s">
        <v>106</v>
      </c>
      <c r="D223" s="8" t="s">
        <v>185</v>
      </c>
      <c r="E223" s="8" t="s">
        <v>208</v>
      </c>
      <c r="F223" s="11">
        <v>1324</v>
      </c>
      <c r="G223" s="11"/>
      <c r="H223" s="12">
        <f t="shared" si="77"/>
        <v>1324</v>
      </c>
      <c r="I223" s="11">
        <v>676.5</v>
      </c>
      <c r="J223" s="11">
        <v>274.5</v>
      </c>
    </row>
    <row r="224" spans="1:10" outlineLevel="1">
      <c r="A224" s="6" t="s">
        <v>107</v>
      </c>
      <c r="B224" s="9" t="s">
        <v>189</v>
      </c>
      <c r="C224" s="9" t="s">
        <v>108</v>
      </c>
      <c r="D224" s="9" t="s">
        <v>1</v>
      </c>
      <c r="E224" s="9" t="s">
        <v>1</v>
      </c>
      <c r="F224" s="12">
        <f>F225+F228</f>
        <v>30655.8</v>
      </c>
      <c r="G224" s="12">
        <f>G225+G228</f>
        <v>0</v>
      </c>
      <c r="H224" s="12">
        <f t="shared" si="77"/>
        <v>30655.8</v>
      </c>
      <c r="I224" s="12">
        <v>31019.4</v>
      </c>
      <c r="J224" s="12">
        <v>31019.4</v>
      </c>
    </row>
    <row r="225" spans="1:10" outlineLevel="2">
      <c r="A225" s="6" t="s">
        <v>115</v>
      </c>
      <c r="B225" s="9" t="s">
        <v>189</v>
      </c>
      <c r="C225" s="9" t="s">
        <v>116</v>
      </c>
      <c r="D225" s="9" t="s">
        <v>1</v>
      </c>
      <c r="E225" s="9" t="s">
        <v>1</v>
      </c>
      <c r="F225" s="12">
        <f>F226</f>
        <v>11131.2</v>
      </c>
      <c r="G225" s="12">
        <f>G226</f>
        <v>0</v>
      </c>
      <c r="H225" s="12">
        <f t="shared" si="77"/>
        <v>11131.2</v>
      </c>
      <c r="I225" s="12">
        <v>11494.8</v>
      </c>
      <c r="J225" s="12">
        <v>11494.8</v>
      </c>
    </row>
    <row r="226" spans="1:10" ht="25.5" outlineLevel="3">
      <c r="A226" s="6" t="s">
        <v>186</v>
      </c>
      <c r="B226" s="9" t="s">
        <v>189</v>
      </c>
      <c r="C226" s="9" t="s">
        <v>116</v>
      </c>
      <c r="D226" s="9" t="s">
        <v>187</v>
      </c>
      <c r="E226" s="9" t="s">
        <v>1</v>
      </c>
      <c r="F226" s="12">
        <f>F227</f>
        <v>11131.2</v>
      </c>
      <c r="G226" s="12">
        <f>G227</f>
        <v>0</v>
      </c>
      <c r="H226" s="12">
        <f t="shared" si="77"/>
        <v>11131.2</v>
      </c>
      <c r="I226" s="12">
        <v>11494.8</v>
      </c>
      <c r="J226" s="12">
        <v>11494.8</v>
      </c>
    </row>
    <row r="227" spans="1:10" outlineLevel="4">
      <c r="A227" s="5" t="s">
        <v>113</v>
      </c>
      <c r="B227" s="8" t="s">
        <v>189</v>
      </c>
      <c r="C227" s="8" t="s">
        <v>116</v>
      </c>
      <c r="D227" s="8" t="s">
        <v>187</v>
      </c>
      <c r="E227" s="8" t="s">
        <v>114</v>
      </c>
      <c r="F227" s="11">
        <v>11131.2</v>
      </c>
      <c r="G227" s="11"/>
      <c r="H227" s="17">
        <f t="shared" si="77"/>
        <v>11131.2</v>
      </c>
      <c r="I227" s="11">
        <v>11494.8</v>
      </c>
      <c r="J227" s="11">
        <v>11494.8</v>
      </c>
    </row>
    <row r="228" spans="1:10" outlineLevel="2">
      <c r="A228" s="6" t="s">
        <v>209</v>
      </c>
      <c r="B228" s="9" t="s">
        <v>189</v>
      </c>
      <c r="C228" s="9" t="s">
        <v>210</v>
      </c>
      <c r="D228" s="9" t="s">
        <v>1</v>
      </c>
      <c r="E228" s="9" t="s">
        <v>1</v>
      </c>
      <c r="F228" s="12">
        <f>F229+F231</f>
        <v>19524.599999999999</v>
      </c>
      <c r="G228" s="12">
        <f>G229+G231</f>
        <v>0</v>
      </c>
      <c r="H228" s="12">
        <f t="shared" si="77"/>
        <v>19524.599999999999</v>
      </c>
      <c r="I228" s="12">
        <v>19524.599999999999</v>
      </c>
      <c r="J228" s="12">
        <v>19524.599999999999</v>
      </c>
    </row>
    <row r="229" spans="1:10" ht="89.25" outlineLevel="3">
      <c r="A229" s="6" t="s">
        <v>211</v>
      </c>
      <c r="B229" s="9" t="s">
        <v>189</v>
      </c>
      <c r="C229" s="9" t="s">
        <v>210</v>
      </c>
      <c r="D229" s="9" t="s">
        <v>212</v>
      </c>
      <c r="E229" s="9" t="s">
        <v>1</v>
      </c>
      <c r="F229" s="12">
        <f>F230</f>
        <v>4023</v>
      </c>
      <c r="G229" s="12">
        <f>G230</f>
        <v>0</v>
      </c>
      <c r="H229" s="12">
        <f t="shared" si="77"/>
        <v>4023</v>
      </c>
      <c r="I229" s="12">
        <v>4023</v>
      </c>
      <c r="J229" s="12">
        <v>4023</v>
      </c>
    </row>
    <row r="230" spans="1:10" outlineLevel="4">
      <c r="A230" s="5" t="s">
        <v>113</v>
      </c>
      <c r="B230" s="8" t="s">
        <v>189</v>
      </c>
      <c r="C230" s="8" t="s">
        <v>210</v>
      </c>
      <c r="D230" s="8" t="s">
        <v>212</v>
      </c>
      <c r="E230" s="8" t="s">
        <v>114</v>
      </c>
      <c r="F230" s="11">
        <v>4023</v>
      </c>
      <c r="G230" s="11"/>
      <c r="H230" s="17">
        <f t="shared" si="77"/>
        <v>4023</v>
      </c>
      <c r="I230" s="11">
        <v>4023</v>
      </c>
      <c r="J230" s="11">
        <v>4023</v>
      </c>
    </row>
    <row r="231" spans="1:10" ht="38.25" outlineLevel="3">
      <c r="A231" s="6" t="s">
        <v>213</v>
      </c>
      <c r="B231" s="9" t="s">
        <v>189</v>
      </c>
      <c r="C231" s="9" t="s">
        <v>210</v>
      </c>
      <c r="D231" s="9" t="s">
        <v>214</v>
      </c>
      <c r="E231" s="9" t="s">
        <v>1</v>
      </c>
      <c r="F231" s="12">
        <f>F232+F233+F234</f>
        <v>15501.6</v>
      </c>
      <c r="G231" s="12">
        <f>G232+G233+G234</f>
        <v>0</v>
      </c>
      <c r="H231" s="12">
        <f t="shared" si="77"/>
        <v>15501.6</v>
      </c>
      <c r="I231" s="12">
        <v>15501.6</v>
      </c>
      <c r="J231" s="12">
        <v>15501.6</v>
      </c>
    </row>
    <row r="232" spans="1:10" outlineLevel="4">
      <c r="A232" s="5" t="s">
        <v>113</v>
      </c>
      <c r="B232" s="8" t="s">
        <v>189</v>
      </c>
      <c r="C232" s="8" t="s">
        <v>210</v>
      </c>
      <c r="D232" s="8" t="s">
        <v>215</v>
      </c>
      <c r="E232" s="8" t="s">
        <v>114</v>
      </c>
      <c r="F232" s="11">
        <v>2338</v>
      </c>
      <c r="G232" s="11"/>
      <c r="H232" s="17">
        <f t="shared" si="77"/>
        <v>2338</v>
      </c>
      <c r="I232" s="11">
        <v>2338</v>
      </c>
      <c r="J232" s="11">
        <v>2338</v>
      </c>
    </row>
    <row r="233" spans="1:10" ht="25.5" outlineLevel="4">
      <c r="A233" s="5" t="s">
        <v>203</v>
      </c>
      <c r="B233" s="8" t="s">
        <v>189</v>
      </c>
      <c r="C233" s="8" t="s">
        <v>210</v>
      </c>
      <c r="D233" s="8" t="s">
        <v>216</v>
      </c>
      <c r="E233" s="8" t="s">
        <v>204</v>
      </c>
      <c r="F233" s="11">
        <v>3185.6</v>
      </c>
      <c r="G233" s="11"/>
      <c r="H233" s="17">
        <f t="shared" si="77"/>
        <v>3185.6</v>
      </c>
      <c r="I233" s="11">
        <v>3185.6</v>
      </c>
      <c r="J233" s="11">
        <v>3185.6</v>
      </c>
    </row>
    <row r="234" spans="1:10" outlineLevel="4">
      <c r="A234" s="5" t="s">
        <v>113</v>
      </c>
      <c r="B234" s="8" t="s">
        <v>189</v>
      </c>
      <c r="C234" s="8" t="s">
        <v>210</v>
      </c>
      <c r="D234" s="8" t="s">
        <v>217</v>
      </c>
      <c r="E234" s="8" t="s">
        <v>114</v>
      </c>
      <c r="F234" s="11">
        <v>9978</v>
      </c>
      <c r="G234" s="11"/>
      <c r="H234" s="17">
        <f t="shared" si="77"/>
        <v>9978</v>
      </c>
      <c r="I234" s="11">
        <v>9978</v>
      </c>
      <c r="J234" s="11">
        <v>9978</v>
      </c>
    </row>
    <row r="235" spans="1:10" ht="51">
      <c r="A235" s="6" t="s">
        <v>218</v>
      </c>
      <c r="B235" s="9" t="s">
        <v>219</v>
      </c>
      <c r="C235" s="9" t="s">
        <v>1</v>
      </c>
      <c r="D235" s="9" t="s">
        <v>1</v>
      </c>
      <c r="E235" s="9" t="s">
        <v>1</v>
      </c>
      <c r="F235" s="12">
        <f>F236+F244+F248+F252</f>
        <v>13773.8</v>
      </c>
      <c r="G235" s="12">
        <f>G236+G244+G248+G252</f>
        <v>187.7</v>
      </c>
      <c r="H235" s="12">
        <f t="shared" si="77"/>
        <v>13961.5</v>
      </c>
      <c r="I235" s="12">
        <v>6959.5</v>
      </c>
      <c r="J235" s="12">
        <v>6347.5</v>
      </c>
    </row>
    <row r="236" spans="1:10" outlineLevel="1">
      <c r="A236" s="6" t="s">
        <v>12</v>
      </c>
      <c r="B236" s="9" t="s">
        <v>219</v>
      </c>
      <c r="C236" s="9" t="s">
        <v>13</v>
      </c>
      <c r="D236" s="9" t="s">
        <v>1</v>
      </c>
      <c r="E236" s="9" t="s">
        <v>1</v>
      </c>
      <c r="F236" s="12">
        <f>F237</f>
        <v>4894.2000000000007</v>
      </c>
      <c r="G236" s="12">
        <f>G237</f>
        <v>0</v>
      </c>
      <c r="H236" s="12">
        <f t="shared" si="77"/>
        <v>4894.2000000000007</v>
      </c>
      <c r="I236" s="12">
        <v>4520.5</v>
      </c>
      <c r="J236" s="12">
        <v>4520.5</v>
      </c>
    </row>
    <row r="237" spans="1:10" outlineLevel="2">
      <c r="A237" s="6" t="s">
        <v>28</v>
      </c>
      <c r="B237" s="9" t="s">
        <v>219</v>
      </c>
      <c r="C237" s="9" t="s">
        <v>29</v>
      </c>
      <c r="D237" s="9" t="s">
        <v>1</v>
      </c>
      <c r="E237" s="9" t="s">
        <v>1</v>
      </c>
      <c r="F237" s="12">
        <f>F238+F240+F242</f>
        <v>4894.2000000000007</v>
      </c>
      <c r="G237" s="12">
        <f>G238+G240+G242</f>
        <v>0</v>
      </c>
      <c r="H237" s="12">
        <f t="shared" si="77"/>
        <v>4894.2000000000007</v>
      </c>
      <c r="I237" s="12">
        <v>4520.5</v>
      </c>
      <c r="J237" s="12">
        <v>4520.5</v>
      </c>
    </row>
    <row r="238" spans="1:10" outlineLevel="3">
      <c r="A238" s="6" t="s">
        <v>22</v>
      </c>
      <c r="B238" s="9" t="s">
        <v>219</v>
      </c>
      <c r="C238" s="9" t="s">
        <v>29</v>
      </c>
      <c r="D238" s="9" t="s">
        <v>23</v>
      </c>
      <c r="E238" s="9" t="s">
        <v>1</v>
      </c>
      <c r="F238" s="12">
        <f>F239</f>
        <v>4277.6000000000004</v>
      </c>
      <c r="G238" s="12">
        <f>G239</f>
        <v>0</v>
      </c>
      <c r="H238" s="12">
        <f t="shared" si="77"/>
        <v>4277.6000000000004</v>
      </c>
      <c r="I238" s="12">
        <v>3903.9</v>
      </c>
      <c r="J238" s="12">
        <v>3903.9</v>
      </c>
    </row>
    <row r="239" spans="1:10" ht="25.5" outlineLevel="4">
      <c r="A239" s="5" t="s">
        <v>18</v>
      </c>
      <c r="B239" s="8" t="s">
        <v>219</v>
      </c>
      <c r="C239" s="8" t="s">
        <v>29</v>
      </c>
      <c r="D239" s="8" t="s">
        <v>23</v>
      </c>
      <c r="E239" s="8" t="s">
        <v>19</v>
      </c>
      <c r="F239" s="11">
        <v>4277.6000000000004</v>
      </c>
      <c r="G239" s="11"/>
      <c r="H239" s="17">
        <f t="shared" si="77"/>
        <v>4277.6000000000004</v>
      </c>
      <c r="I239" s="11">
        <v>3903.9</v>
      </c>
      <c r="J239" s="11">
        <v>3903.9</v>
      </c>
    </row>
    <row r="240" spans="1:10" ht="51" outlineLevel="3">
      <c r="A240" s="6" t="s">
        <v>220</v>
      </c>
      <c r="B240" s="9" t="s">
        <v>219</v>
      </c>
      <c r="C240" s="9" t="s">
        <v>29</v>
      </c>
      <c r="D240" s="9" t="s">
        <v>221</v>
      </c>
      <c r="E240" s="9" t="s">
        <v>1</v>
      </c>
      <c r="F240" s="12">
        <f>F241</f>
        <v>350</v>
      </c>
      <c r="G240" s="12">
        <f>G241</f>
        <v>0</v>
      </c>
      <c r="H240" s="12">
        <f t="shared" si="77"/>
        <v>350</v>
      </c>
      <c r="I240" s="12">
        <v>350</v>
      </c>
      <c r="J240" s="12">
        <v>350</v>
      </c>
    </row>
    <row r="241" spans="1:10" ht="25.5" outlineLevel="4">
      <c r="A241" s="5" t="s">
        <v>18</v>
      </c>
      <c r="B241" s="8" t="s">
        <v>219</v>
      </c>
      <c r="C241" s="8" t="s">
        <v>29</v>
      </c>
      <c r="D241" s="8" t="s">
        <v>221</v>
      </c>
      <c r="E241" s="8" t="s">
        <v>19</v>
      </c>
      <c r="F241" s="11">
        <v>350</v>
      </c>
      <c r="G241" s="11"/>
      <c r="H241" s="17">
        <f t="shared" si="77"/>
        <v>350</v>
      </c>
      <c r="I241" s="11">
        <v>350</v>
      </c>
      <c r="J241" s="11">
        <v>350</v>
      </c>
    </row>
    <row r="242" spans="1:10" ht="25.5" outlineLevel="3">
      <c r="A242" s="6" t="s">
        <v>30</v>
      </c>
      <c r="B242" s="9" t="s">
        <v>219</v>
      </c>
      <c r="C242" s="9" t="s">
        <v>29</v>
      </c>
      <c r="D242" s="9" t="s">
        <v>31</v>
      </c>
      <c r="E242" s="9" t="s">
        <v>1</v>
      </c>
      <c r="F242" s="12">
        <f>F243</f>
        <v>266.60000000000002</v>
      </c>
      <c r="G242" s="12">
        <f>G243</f>
        <v>0</v>
      </c>
      <c r="H242" s="12">
        <f t="shared" si="77"/>
        <v>266.60000000000002</v>
      </c>
      <c r="I242" s="12">
        <v>266.60000000000002</v>
      </c>
      <c r="J242" s="12">
        <v>266.60000000000002</v>
      </c>
    </row>
    <row r="243" spans="1:10" ht="25.5" outlineLevel="4">
      <c r="A243" s="5" t="s">
        <v>18</v>
      </c>
      <c r="B243" s="8" t="s">
        <v>219</v>
      </c>
      <c r="C243" s="8" t="s">
        <v>29</v>
      </c>
      <c r="D243" s="8" t="s">
        <v>31</v>
      </c>
      <c r="E243" s="8" t="s">
        <v>19</v>
      </c>
      <c r="F243" s="27">
        <v>266.60000000000002</v>
      </c>
      <c r="G243" s="27"/>
      <c r="H243" s="40">
        <f t="shared" si="77"/>
        <v>266.60000000000002</v>
      </c>
      <c r="I243" s="27">
        <v>266.60000000000002</v>
      </c>
      <c r="J243" s="27">
        <v>266.60000000000002</v>
      </c>
    </row>
    <row r="244" spans="1:10" s="39" customFormat="1" ht="25.5" outlineLevel="4">
      <c r="A244" s="31" t="s">
        <v>288</v>
      </c>
      <c r="B244" s="9" t="s">
        <v>219</v>
      </c>
      <c r="C244" s="34" t="s">
        <v>291</v>
      </c>
      <c r="D244" s="35"/>
      <c r="E244" s="35"/>
      <c r="F244" s="38">
        <f t="shared" ref="F244:G246" si="78">F245</f>
        <v>0</v>
      </c>
      <c r="G244" s="38">
        <f t="shared" si="78"/>
        <v>19</v>
      </c>
      <c r="H244" s="37">
        <f t="shared" si="77"/>
        <v>19</v>
      </c>
      <c r="I244" s="38">
        <v>0</v>
      </c>
      <c r="J244" s="38">
        <v>0</v>
      </c>
    </row>
    <row r="245" spans="1:10" s="39" customFormat="1" ht="51" outlineLevel="4">
      <c r="A245" s="32" t="s">
        <v>289</v>
      </c>
      <c r="B245" s="9" t="s">
        <v>219</v>
      </c>
      <c r="C245" s="34" t="s">
        <v>292</v>
      </c>
      <c r="D245" s="35"/>
      <c r="E245" s="35"/>
      <c r="F245" s="38">
        <f t="shared" si="78"/>
        <v>0</v>
      </c>
      <c r="G245" s="38">
        <f t="shared" si="78"/>
        <v>19</v>
      </c>
      <c r="H245" s="37">
        <f t="shared" si="77"/>
        <v>19</v>
      </c>
      <c r="I245" s="38">
        <v>0</v>
      </c>
      <c r="J245" s="38">
        <v>0</v>
      </c>
    </row>
    <row r="246" spans="1:10" s="39" customFormat="1" ht="51" outlineLevel="4">
      <c r="A246" s="33" t="s">
        <v>290</v>
      </c>
      <c r="B246" s="9" t="s">
        <v>219</v>
      </c>
      <c r="C246" s="34" t="s">
        <v>292</v>
      </c>
      <c r="D246" s="35" t="s">
        <v>293</v>
      </c>
      <c r="E246" s="35"/>
      <c r="F246" s="38">
        <f t="shared" si="78"/>
        <v>0</v>
      </c>
      <c r="G246" s="38">
        <f t="shared" si="78"/>
        <v>19</v>
      </c>
      <c r="H246" s="37">
        <f t="shared" si="77"/>
        <v>19</v>
      </c>
      <c r="I246" s="38">
        <v>0</v>
      </c>
      <c r="J246" s="38">
        <v>0</v>
      </c>
    </row>
    <row r="247" spans="1:10" ht="25.5" outlineLevel="4">
      <c r="A247" s="5" t="s">
        <v>18</v>
      </c>
      <c r="B247" s="8" t="s">
        <v>219</v>
      </c>
      <c r="C247" s="36" t="s">
        <v>292</v>
      </c>
      <c r="D247" s="36" t="s">
        <v>293</v>
      </c>
      <c r="E247" s="36" t="s">
        <v>19</v>
      </c>
      <c r="F247" s="30"/>
      <c r="G247" s="30">
        <v>19</v>
      </c>
      <c r="H247" s="40">
        <f t="shared" si="77"/>
        <v>19</v>
      </c>
      <c r="I247" s="30"/>
      <c r="J247" s="30"/>
    </row>
    <row r="248" spans="1:10" outlineLevel="1">
      <c r="A248" s="6" t="s">
        <v>222</v>
      </c>
      <c r="B248" s="9" t="s">
        <v>219</v>
      </c>
      <c r="C248" s="9" t="s">
        <v>223</v>
      </c>
      <c r="D248" s="9" t="s">
        <v>1</v>
      </c>
      <c r="E248" s="9" t="s">
        <v>1</v>
      </c>
      <c r="F248" s="12">
        <f t="shared" ref="F248:G250" si="79">F249</f>
        <v>1139.2</v>
      </c>
      <c r="G248" s="12">
        <f t="shared" si="79"/>
        <v>168.7</v>
      </c>
      <c r="H248" s="12">
        <f t="shared" si="77"/>
        <v>1307.9000000000001</v>
      </c>
      <c r="I248" s="12">
        <v>1139.2</v>
      </c>
      <c r="J248" s="12">
        <v>1139.2</v>
      </c>
    </row>
    <row r="249" spans="1:10" outlineLevel="2">
      <c r="A249" s="6" t="s">
        <v>224</v>
      </c>
      <c r="B249" s="9" t="s">
        <v>219</v>
      </c>
      <c r="C249" s="9" t="s">
        <v>225</v>
      </c>
      <c r="D249" s="9" t="s">
        <v>1</v>
      </c>
      <c r="E249" s="9" t="s">
        <v>1</v>
      </c>
      <c r="F249" s="12">
        <f t="shared" si="79"/>
        <v>1139.2</v>
      </c>
      <c r="G249" s="12">
        <f t="shared" si="79"/>
        <v>168.7</v>
      </c>
      <c r="H249" s="12">
        <f t="shared" si="77"/>
        <v>1307.9000000000001</v>
      </c>
      <c r="I249" s="12">
        <v>1139.2</v>
      </c>
      <c r="J249" s="12">
        <v>1139.2</v>
      </c>
    </row>
    <row r="250" spans="1:10" ht="25.5" outlineLevel="3">
      <c r="A250" s="6" t="s">
        <v>53</v>
      </c>
      <c r="B250" s="9" t="s">
        <v>219</v>
      </c>
      <c r="C250" s="9" t="s">
        <v>225</v>
      </c>
      <c r="D250" s="9" t="s">
        <v>226</v>
      </c>
      <c r="E250" s="9" t="s">
        <v>1</v>
      </c>
      <c r="F250" s="12">
        <f t="shared" si="79"/>
        <v>1139.2</v>
      </c>
      <c r="G250" s="12">
        <f t="shared" si="79"/>
        <v>168.7</v>
      </c>
      <c r="H250" s="12">
        <f t="shared" si="77"/>
        <v>1307.9000000000001</v>
      </c>
      <c r="I250" s="12">
        <v>1139.2</v>
      </c>
      <c r="J250" s="12">
        <v>1139.2</v>
      </c>
    </row>
    <row r="251" spans="1:10" ht="25.5" outlineLevel="4">
      <c r="A251" s="5" t="s">
        <v>50</v>
      </c>
      <c r="B251" s="8" t="s">
        <v>219</v>
      </c>
      <c r="C251" s="8" t="s">
        <v>225</v>
      </c>
      <c r="D251" s="8" t="s">
        <v>226</v>
      </c>
      <c r="E251" s="8" t="s">
        <v>52</v>
      </c>
      <c r="F251" s="11">
        <v>1139.2</v>
      </c>
      <c r="G251" s="11">
        <v>168.7</v>
      </c>
      <c r="H251" s="17">
        <f t="shared" si="77"/>
        <v>1307.9000000000001</v>
      </c>
      <c r="I251" s="11">
        <v>1139.2</v>
      </c>
      <c r="J251" s="11">
        <v>1139.2</v>
      </c>
    </row>
    <row r="252" spans="1:10" outlineLevel="1">
      <c r="A252" s="6" t="s">
        <v>107</v>
      </c>
      <c r="B252" s="9" t="s">
        <v>219</v>
      </c>
      <c r="C252" s="9" t="s">
        <v>108</v>
      </c>
      <c r="D252" s="9" t="s">
        <v>1</v>
      </c>
      <c r="E252" s="9" t="s">
        <v>1</v>
      </c>
      <c r="F252" s="12">
        <f t="shared" ref="F252:G254" si="80">F253</f>
        <v>7740.4</v>
      </c>
      <c r="G252" s="12">
        <f t="shared" si="80"/>
        <v>0</v>
      </c>
      <c r="H252" s="12">
        <f t="shared" si="77"/>
        <v>7740.4</v>
      </c>
      <c r="I252" s="12">
        <v>1299.8</v>
      </c>
      <c r="J252" s="12">
        <v>687.8</v>
      </c>
    </row>
    <row r="253" spans="1:10" outlineLevel="2">
      <c r="A253" s="6" t="s">
        <v>115</v>
      </c>
      <c r="B253" s="9" t="s">
        <v>219</v>
      </c>
      <c r="C253" s="9" t="s">
        <v>116</v>
      </c>
      <c r="D253" s="9" t="s">
        <v>1</v>
      </c>
      <c r="E253" s="9" t="s">
        <v>1</v>
      </c>
      <c r="F253" s="12">
        <f t="shared" si="80"/>
        <v>7740.4</v>
      </c>
      <c r="G253" s="12">
        <f t="shared" si="80"/>
        <v>0</v>
      </c>
      <c r="H253" s="12">
        <f t="shared" si="77"/>
        <v>7740.4</v>
      </c>
      <c r="I253" s="12">
        <v>1299.8</v>
      </c>
      <c r="J253" s="12">
        <v>687.8</v>
      </c>
    </row>
    <row r="254" spans="1:10" ht="76.5" outlineLevel="3">
      <c r="A254" s="6" t="s">
        <v>227</v>
      </c>
      <c r="B254" s="9" t="s">
        <v>219</v>
      </c>
      <c r="C254" s="9" t="s">
        <v>116</v>
      </c>
      <c r="D254" s="9" t="s">
        <v>228</v>
      </c>
      <c r="E254" s="9" t="s">
        <v>1</v>
      </c>
      <c r="F254" s="12">
        <f t="shared" si="80"/>
        <v>7740.4</v>
      </c>
      <c r="G254" s="12">
        <f t="shared" si="80"/>
        <v>0</v>
      </c>
      <c r="H254" s="12">
        <f t="shared" si="77"/>
        <v>7740.4</v>
      </c>
      <c r="I254" s="12">
        <v>1299.8</v>
      </c>
      <c r="J254" s="12">
        <v>687.8</v>
      </c>
    </row>
    <row r="255" spans="1:10" outlineLevel="4">
      <c r="A255" s="5" t="s">
        <v>113</v>
      </c>
      <c r="B255" s="8" t="s">
        <v>219</v>
      </c>
      <c r="C255" s="8" t="s">
        <v>116</v>
      </c>
      <c r="D255" s="8" t="s">
        <v>228</v>
      </c>
      <c r="E255" s="8" t="s">
        <v>114</v>
      </c>
      <c r="F255" s="11">
        <v>7740.4</v>
      </c>
      <c r="G255" s="11"/>
      <c r="H255" s="17">
        <f t="shared" si="77"/>
        <v>7740.4</v>
      </c>
      <c r="I255" s="11">
        <v>1299.8</v>
      </c>
      <c r="J255" s="11">
        <v>687.8</v>
      </c>
    </row>
    <row r="256" spans="1:10" ht="38.25">
      <c r="A256" s="6" t="s">
        <v>229</v>
      </c>
      <c r="B256" s="9" t="s">
        <v>230</v>
      </c>
      <c r="C256" s="9" t="s">
        <v>1</v>
      </c>
      <c r="D256" s="9" t="s">
        <v>1</v>
      </c>
      <c r="E256" s="9" t="s">
        <v>1</v>
      </c>
      <c r="F256" s="12">
        <f>F257+F261+F277+F300+F306</f>
        <v>45062.599999999991</v>
      </c>
      <c r="G256" s="12">
        <f>G257+G261+G277+G300+G306</f>
        <v>2545.5</v>
      </c>
      <c r="H256" s="12">
        <f t="shared" si="77"/>
        <v>47608.099999999991</v>
      </c>
      <c r="I256" s="12">
        <v>42014.1</v>
      </c>
      <c r="J256" s="12">
        <v>41869.599999999999</v>
      </c>
    </row>
    <row r="257" spans="1:10" outlineLevel="1">
      <c r="A257" s="6" t="s">
        <v>12</v>
      </c>
      <c r="B257" s="9" t="s">
        <v>230</v>
      </c>
      <c r="C257" s="9" t="s">
        <v>13</v>
      </c>
      <c r="D257" s="9" t="s">
        <v>1</v>
      </c>
      <c r="E257" s="9" t="s">
        <v>1</v>
      </c>
      <c r="F257" s="12">
        <f t="shared" ref="F257:G259" si="81">F258</f>
        <v>106.6</v>
      </c>
      <c r="G257" s="12">
        <f t="shared" si="81"/>
        <v>0</v>
      </c>
      <c r="H257" s="12">
        <f t="shared" si="77"/>
        <v>106.6</v>
      </c>
      <c r="I257" s="12"/>
      <c r="J257" s="12"/>
    </row>
    <row r="258" spans="1:10" outlineLevel="2">
      <c r="A258" s="6" t="s">
        <v>28</v>
      </c>
      <c r="B258" s="9" t="s">
        <v>230</v>
      </c>
      <c r="C258" s="9" t="s">
        <v>29</v>
      </c>
      <c r="D258" s="9" t="s">
        <v>1</v>
      </c>
      <c r="E258" s="9" t="s">
        <v>1</v>
      </c>
      <c r="F258" s="12">
        <f t="shared" si="81"/>
        <v>106.6</v>
      </c>
      <c r="G258" s="12">
        <f t="shared" si="81"/>
        <v>0</v>
      </c>
      <c r="H258" s="12">
        <f t="shared" si="77"/>
        <v>106.6</v>
      </c>
      <c r="I258" s="12"/>
      <c r="J258" s="12"/>
    </row>
    <row r="259" spans="1:10" ht="25.5" outlineLevel="3">
      <c r="A259" s="6" t="s">
        <v>30</v>
      </c>
      <c r="B259" s="9" t="s">
        <v>230</v>
      </c>
      <c r="C259" s="9" t="s">
        <v>29</v>
      </c>
      <c r="D259" s="9" t="s">
        <v>31</v>
      </c>
      <c r="E259" s="9" t="s">
        <v>1</v>
      </c>
      <c r="F259" s="12">
        <f t="shared" si="81"/>
        <v>106.6</v>
      </c>
      <c r="G259" s="12">
        <f t="shared" si="81"/>
        <v>0</v>
      </c>
      <c r="H259" s="12">
        <f t="shared" si="77"/>
        <v>106.6</v>
      </c>
      <c r="I259" s="12"/>
      <c r="J259" s="12"/>
    </row>
    <row r="260" spans="1:10" ht="25.5" outlineLevel="4">
      <c r="A260" s="5" t="s">
        <v>18</v>
      </c>
      <c r="B260" s="8" t="s">
        <v>230</v>
      </c>
      <c r="C260" s="8" t="s">
        <v>29</v>
      </c>
      <c r="D260" s="8" t="s">
        <v>31</v>
      </c>
      <c r="E260" s="8" t="s">
        <v>19</v>
      </c>
      <c r="F260" s="11">
        <v>106.6</v>
      </c>
      <c r="G260" s="11"/>
      <c r="H260" s="17">
        <f t="shared" si="77"/>
        <v>106.6</v>
      </c>
      <c r="I260" s="11"/>
      <c r="J260" s="11"/>
    </row>
    <row r="261" spans="1:10" outlineLevel="1">
      <c r="A261" s="6" t="s">
        <v>89</v>
      </c>
      <c r="B261" s="9" t="s">
        <v>230</v>
      </c>
      <c r="C261" s="9" t="s">
        <v>90</v>
      </c>
      <c r="D261" s="9" t="s">
        <v>1</v>
      </c>
      <c r="E261" s="9" t="s">
        <v>1</v>
      </c>
      <c r="F261" s="12">
        <f>F262+F267+F272</f>
        <v>21043.5</v>
      </c>
      <c r="G261" s="12">
        <f>G262+G267+G272</f>
        <v>812.6</v>
      </c>
      <c r="H261" s="12">
        <f t="shared" si="77"/>
        <v>21856.1</v>
      </c>
      <c r="I261" s="12">
        <v>20397.3</v>
      </c>
      <c r="J261" s="12">
        <v>20380.3</v>
      </c>
    </row>
    <row r="262" spans="1:10" outlineLevel="2">
      <c r="A262" s="6" t="s">
        <v>91</v>
      </c>
      <c r="B262" s="9" t="s">
        <v>230</v>
      </c>
      <c r="C262" s="9" t="s">
        <v>92</v>
      </c>
      <c r="D262" s="9" t="s">
        <v>1</v>
      </c>
      <c r="E262" s="9" t="s">
        <v>1</v>
      </c>
      <c r="F262" s="12">
        <f>F263+F265</f>
        <v>18649.3</v>
      </c>
      <c r="G262" s="12">
        <f>G263+G265</f>
        <v>719.5</v>
      </c>
      <c r="H262" s="12">
        <f t="shared" si="77"/>
        <v>19368.8</v>
      </c>
      <c r="I262" s="12">
        <v>17972.5</v>
      </c>
      <c r="J262" s="12">
        <v>17972.5</v>
      </c>
    </row>
    <row r="263" spans="1:10" outlineLevel="3">
      <c r="A263" s="6" t="s">
        <v>294</v>
      </c>
      <c r="B263" s="9" t="s">
        <v>230</v>
      </c>
      <c r="C263" s="9" t="s">
        <v>92</v>
      </c>
      <c r="D263" s="9" t="s">
        <v>198</v>
      </c>
      <c r="E263" s="9" t="s">
        <v>1</v>
      </c>
      <c r="F263" s="12">
        <f>F264</f>
        <v>30.1</v>
      </c>
      <c r="G263" s="12">
        <f>G264</f>
        <v>0</v>
      </c>
      <c r="H263" s="12">
        <f t="shared" si="77"/>
        <v>30.1</v>
      </c>
      <c r="I263" s="12"/>
      <c r="J263" s="12"/>
    </row>
    <row r="264" spans="1:10" ht="25.5" outlineLevel="4">
      <c r="A264" s="5" t="s">
        <v>50</v>
      </c>
      <c r="B264" s="8" t="s">
        <v>230</v>
      </c>
      <c r="C264" s="8" t="s">
        <v>92</v>
      </c>
      <c r="D264" s="8" t="s">
        <v>199</v>
      </c>
      <c r="E264" s="8" t="s">
        <v>52</v>
      </c>
      <c r="F264" s="11">
        <v>30.1</v>
      </c>
      <c r="G264" s="11"/>
      <c r="H264" s="17">
        <f t="shared" si="77"/>
        <v>30.1</v>
      </c>
      <c r="I264" s="11"/>
      <c r="J264" s="11"/>
    </row>
    <row r="265" spans="1:10" ht="25.5" outlineLevel="3">
      <c r="A265" s="6" t="s">
        <v>53</v>
      </c>
      <c r="B265" s="9" t="s">
        <v>230</v>
      </c>
      <c r="C265" s="9" t="s">
        <v>92</v>
      </c>
      <c r="D265" s="9" t="s">
        <v>200</v>
      </c>
      <c r="E265" s="9" t="s">
        <v>1</v>
      </c>
      <c r="F265" s="12">
        <f>F266</f>
        <v>18619.2</v>
      </c>
      <c r="G265" s="12">
        <f>G266</f>
        <v>719.5</v>
      </c>
      <c r="H265" s="12">
        <f t="shared" si="77"/>
        <v>19338.7</v>
      </c>
      <c r="I265" s="12">
        <v>17972.5</v>
      </c>
      <c r="J265" s="12">
        <v>17972.5</v>
      </c>
    </row>
    <row r="266" spans="1:10" ht="25.5" outlineLevel="4">
      <c r="A266" s="5" t="s">
        <v>50</v>
      </c>
      <c r="B266" s="8" t="s">
        <v>230</v>
      </c>
      <c r="C266" s="8" t="s">
        <v>92</v>
      </c>
      <c r="D266" s="8" t="s">
        <v>200</v>
      </c>
      <c r="E266" s="8" t="s">
        <v>52</v>
      </c>
      <c r="F266" s="11">
        <v>18619.2</v>
      </c>
      <c r="G266" s="11">
        <v>719.5</v>
      </c>
      <c r="H266" s="17">
        <f t="shared" si="77"/>
        <v>19338.7</v>
      </c>
      <c r="I266" s="11">
        <v>17972.5</v>
      </c>
      <c r="J266" s="11">
        <v>17972.5</v>
      </c>
    </row>
    <row r="267" spans="1:10" ht="25.5" outlineLevel="2">
      <c r="A267" s="6" t="s">
        <v>97</v>
      </c>
      <c r="B267" s="9" t="s">
        <v>230</v>
      </c>
      <c r="C267" s="9" t="s">
        <v>98</v>
      </c>
      <c r="D267" s="9" t="s">
        <v>1</v>
      </c>
      <c r="E267" s="9" t="s">
        <v>1</v>
      </c>
      <c r="F267" s="12">
        <f>F268+F270</f>
        <v>2357.1999999999998</v>
      </c>
      <c r="G267" s="12">
        <f>G268+G270</f>
        <v>93.1</v>
      </c>
      <c r="H267" s="12">
        <f t="shared" si="77"/>
        <v>2450.2999999999997</v>
      </c>
      <c r="I267" s="12">
        <v>2407.8000000000002</v>
      </c>
      <c r="J267" s="12">
        <v>2407.8000000000002</v>
      </c>
    </row>
    <row r="268" spans="1:10" outlineLevel="3">
      <c r="A268" s="6" t="s">
        <v>294</v>
      </c>
      <c r="B268" s="9" t="s">
        <v>230</v>
      </c>
      <c r="C268" s="9" t="s">
        <v>98</v>
      </c>
      <c r="D268" s="9" t="s">
        <v>231</v>
      </c>
      <c r="E268" s="9" t="s">
        <v>1</v>
      </c>
      <c r="F268" s="12">
        <f>F269</f>
        <v>1.7</v>
      </c>
      <c r="G268" s="12">
        <f>G269</f>
        <v>0</v>
      </c>
      <c r="H268" s="12">
        <f t="shared" si="77"/>
        <v>1.7</v>
      </c>
      <c r="I268" s="12"/>
      <c r="J268" s="12"/>
    </row>
    <row r="269" spans="1:10" ht="25.5" outlineLevel="4">
      <c r="A269" s="5" t="s">
        <v>50</v>
      </c>
      <c r="B269" s="8" t="s">
        <v>230</v>
      </c>
      <c r="C269" s="8" t="s">
        <v>98</v>
      </c>
      <c r="D269" s="8" t="s">
        <v>232</v>
      </c>
      <c r="E269" s="8" t="s">
        <v>52</v>
      </c>
      <c r="F269" s="11">
        <v>1.7</v>
      </c>
      <c r="G269" s="11"/>
      <c r="H269" s="17">
        <f t="shared" si="77"/>
        <v>1.7</v>
      </c>
      <c r="I269" s="11"/>
      <c r="J269" s="11"/>
    </row>
    <row r="270" spans="1:10" ht="25.5" outlineLevel="3">
      <c r="A270" s="6" t="s">
        <v>53</v>
      </c>
      <c r="B270" s="9" t="s">
        <v>230</v>
      </c>
      <c r="C270" s="9" t="s">
        <v>98</v>
      </c>
      <c r="D270" s="9" t="s">
        <v>233</v>
      </c>
      <c r="E270" s="9" t="s">
        <v>1</v>
      </c>
      <c r="F270" s="12">
        <f>F271</f>
        <v>2355.5</v>
      </c>
      <c r="G270" s="12">
        <f>G271</f>
        <v>93.1</v>
      </c>
      <c r="H270" s="12">
        <f t="shared" si="77"/>
        <v>2448.6</v>
      </c>
      <c r="I270" s="12">
        <v>2407.8000000000002</v>
      </c>
      <c r="J270" s="12">
        <v>2407.8000000000002</v>
      </c>
    </row>
    <row r="271" spans="1:10" ht="25.5" outlineLevel="4">
      <c r="A271" s="5" t="s">
        <v>50</v>
      </c>
      <c r="B271" s="8" t="s">
        <v>230</v>
      </c>
      <c r="C271" s="8" t="s">
        <v>98</v>
      </c>
      <c r="D271" s="8" t="s">
        <v>233</v>
      </c>
      <c r="E271" s="8" t="s">
        <v>52</v>
      </c>
      <c r="F271" s="11">
        <v>2355.5</v>
      </c>
      <c r="G271" s="11">
        <v>93.1</v>
      </c>
      <c r="H271" s="17">
        <f t="shared" si="77"/>
        <v>2448.6</v>
      </c>
      <c r="I271" s="11">
        <v>2407.8000000000002</v>
      </c>
      <c r="J271" s="11">
        <v>2407.8000000000002</v>
      </c>
    </row>
    <row r="272" spans="1:10" outlineLevel="2">
      <c r="A272" s="6" t="s">
        <v>105</v>
      </c>
      <c r="B272" s="9" t="s">
        <v>230</v>
      </c>
      <c r="C272" s="9" t="s">
        <v>106</v>
      </c>
      <c r="D272" s="9" t="s">
        <v>1</v>
      </c>
      <c r="E272" s="9" t="s">
        <v>1</v>
      </c>
      <c r="F272" s="12">
        <f>F273+F275</f>
        <v>37</v>
      </c>
      <c r="G272" s="12">
        <f>G273+G275</f>
        <v>0</v>
      </c>
      <c r="H272" s="12">
        <f t="shared" si="77"/>
        <v>37</v>
      </c>
      <c r="I272" s="12">
        <v>17</v>
      </c>
      <c r="J272" s="12"/>
    </row>
    <row r="273" spans="1:10" ht="63.75" outlineLevel="3">
      <c r="A273" s="6" t="s">
        <v>178</v>
      </c>
      <c r="B273" s="9" t="s">
        <v>230</v>
      </c>
      <c r="C273" s="9" t="s">
        <v>106</v>
      </c>
      <c r="D273" s="9" t="s">
        <v>179</v>
      </c>
      <c r="E273" s="9" t="s">
        <v>1</v>
      </c>
      <c r="F273" s="12">
        <f>F274</f>
        <v>17</v>
      </c>
      <c r="G273" s="12">
        <f>G274</f>
        <v>0</v>
      </c>
      <c r="H273" s="12">
        <f t="shared" si="77"/>
        <v>17</v>
      </c>
      <c r="I273" s="12">
        <v>17</v>
      </c>
      <c r="J273" s="12"/>
    </row>
    <row r="274" spans="1:10" outlineLevel="4">
      <c r="A274" s="5" t="s">
        <v>234</v>
      </c>
      <c r="B274" s="8" t="s">
        <v>230</v>
      </c>
      <c r="C274" s="8" t="s">
        <v>106</v>
      </c>
      <c r="D274" s="8" t="s">
        <v>179</v>
      </c>
      <c r="E274" s="8" t="s">
        <v>235</v>
      </c>
      <c r="F274" s="11">
        <v>17</v>
      </c>
      <c r="G274" s="11"/>
      <c r="H274" s="17">
        <f t="shared" si="77"/>
        <v>17</v>
      </c>
      <c r="I274" s="11">
        <v>17</v>
      </c>
      <c r="J274" s="11"/>
    </row>
    <row r="275" spans="1:10" ht="63.75" outlineLevel="3">
      <c r="A275" s="6" t="s">
        <v>180</v>
      </c>
      <c r="B275" s="9" t="s">
        <v>230</v>
      </c>
      <c r="C275" s="9" t="s">
        <v>106</v>
      </c>
      <c r="D275" s="9" t="s">
        <v>181</v>
      </c>
      <c r="E275" s="9" t="s">
        <v>1</v>
      </c>
      <c r="F275" s="12">
        <f>F276</f>
        <v>20</v>
      </c>
      <c r="G275" s="12">
        <f>G276</f>
        <v>0</v>
      </c>
      <c r="H275" s="12">
        <f t="shared" si="77"/>
        <v>20</v>
      </c>
      <c r="I275" s="12"/>
      <c r="J275" s="12"/>
    </row>
    <row r="276" spans="1:10" outlineLevel="4">
      <c r="A276" s="5" t="s">
        <v>234</v>
      </c>
      <c r="B276" s="8" t="s">
        <v>230</v>
      </c>
      <c r="C276" s="8" t="s">
        <v>106</v>
      </c>
      <c r="D276" s="8" t="s">
        <v>181</v>
      </c>
      <c r="E276" s="8" t="s">
        <v>235</v>
      </c>
      <c r="F276" s="11">
        <v>20</v>
      </c>
      <c r="G276" s="11"/>
      <c r="H276" s="17">
        <f t="shared" si="77"/>
        <v>20</v>
      </c>
      <c r="I276" s="11"/>
      <c r="J276" s="11"/>
    </row>
    <row r="277" spans="1:10" outlineLevel="1">
      <c r="A277" s="6" t="s">
        <v>222</v>
      </c>
      <c r="B277" s="9" t="s">
        <v>230</v>
      </c>
      <c r="C277" s="9" t="s">
        <v>223</v>
      </c>
      <c r="D277" s="9" t="s">
        <v>1</v>
      </c>
      <c r="E277" s="9" t="s">
        <v>1</v>
      </c>
      <c r="F277" s="12">
        <f>F278+F293</f>
        <v>19064.999999999996</v>
      </c>
      <c r="G277" s="12">
        <f>G278+G293</f>
        <v>1314.3</v>
      </c>
      <c r="H277" s="12">
        <f t="shared" si="77"/>
        <v>20379.299999999996</v>
      </c>
      <c r="I277" s="12">
        <v>16506.900000000001</v>
      </c>
      <c r="J277" s="12">
        <v>15975.8</v>
      </c>
    </row>
    <row r="278" spans="1:10" outlineLevel="2">
      <c r="A278" s="6" t="s">
        <v>224</v>
      </c>
      <c r="B278" s="9" t="s">
        <v>230</v>
      </c>
      <c r="C278" s="9" t="s">
        <v>225</v>
      </c>
      <c r="D278" s="9" t="s">
        <v>1</v>
      </c>
      <c r="E278" s="9" t="s">
        <v>1</v>
      </c>
      <c r="F278" s="12">
        <f>F279+F281+F283+F285+F287+F289+F291</f>
        <v>16931.899999999998</v>
      </c>
      <c r="G278" s="12">
        <f>G279+G281+G283+G285+G287+G289+G291</f>
        <v>1314.3</v>
      </c>
      <c r="H278" s="12">
        <f t="shared" si="77"/>
        <v>18246.199999999997</v>
      </c>
      <c r="I278" s="12">
        <v>14346.8</v>
      </c>
      <c r="J278" s="12">
        <v>14346.8</v>
      </c>
    </row>
    <row r="279" spans="1:10" outlineLevel="3">
      <c r="A279" s="6" t="s">
        <v>294</v>
      </c>
      <c r="B279" s="9" t="s">
        <v>230</v>
      </c>
      <c r="C279" s="9" t="s">
        <v>225</v>
      </c>
      <c r="D279" s="9" t="s">
        <v>236</v>
      </c>
      <c r="E279" s="9" t="s">
        <v>1</v>
      </c>
      <c r="F279" s="12">
        <f>F280</f>
        <v>37</v>
      </c>
      <c r="G279" s="12">
        <f>G280</f>
        <v>0</v>
      </c>
      <c r="H279" s="12">
        <f t="shared" si="77"/>
        <v>37</v>
      </c>
      <c r="I279" s="12"/>
      <c r="J279" s="12"/>
    </row>
    <row r="280" spans="1:10" ht="25.5" outlineLevel="4">
      <c r="A280" s="5" t="s">
        <v>50</v>
      </c>
      <c r="B280" s="8" t="s">
        <v>230</v>
      </c>
      <c r="C280" s="8" t="s">
        <v>225</v>
      </c>
      <c r="D280" s="8" t="s">
        <v>237</v>
      </c>
      <c r="E280" s="8" t="s">
        <v>52</v>
      </c>
      <c r="F280" s="11">
        <v>37</v>
      </c>
      <c r="G280" s="11"/>
      <c r="H280" s="17">
        <f t="shared" si="77"/>
        <v>37</v>
      </c>
      <c r="I280" s="11"/>
      <c r="J280" s="11"/>
    </row>
    <row r="281" spans="1:10" ht="25.5" outlineLevel="3">
      <c r="A281" s="6" t="s">
        <v>53</v>
      </c>
      <c r="B281" s="9" t="s">
        <v>230</v>
      </c>
      <c r="C281" s="9" t="s">
        <v>225</v>
      </c>
      <c r="D281" s="9" t="s">
        <v>226</v>
      </c>
      <c r="E281" s="9" t="s">
        <v>1</v>
      </c>
      <c r="F281" s="12">
        <f>F282</f>
        <v>8829.4</v>
      </c>
      <c r="G281" s="12">
        <f>G282</f>
        <v>1029.5</v>
      </c>
      <c r="H281" s="12">
        <f t="shared" ref="H281:H340" si="82">F281+G281</f>
        <v>9858.9</v>
      </c>
      <c r="I281" s="12">
        <v>6872.8</v>
      </c>
      <c r="J281" s="12">
        <v>6872.8</v>
      </c>
    </row>
    <row r="282" spans="1:10" ht="25.5" outlineLevel="4">
      <c r="A282" s="5" t="s">
        <v>50</v>
      </c>
      <c r="B282" s="8" t="s">
        <v>230</v>
      </c>
      <c r="C282" s="8" t="s">
        <v>225</v>
      </c>
      <c r="D282" s="8" t="s">
        <v>226</v>
      </c>
      <c r="E282" s="8" t="s">
        <v>52</v>
      </c>
      <c r="F282" s="11">
        <v>8829.4</v>
      </c>
      <c r="G282" s="11">
        <v>1029.5</v>
      </c>
      <c r="H282" s="17">
        <f t="shared" si="82"/>
        <v>9858.9</v>
      </c>
      <c r="I282" s="11">
        <v>6872.8</v>
      </c>
      <c r="J282" s="11">
        <v>6872.8</v>
      </c>
    </row>
    <row r="283" spans="1:10" outlineLevel="3">
      <c r="A283" s="6" t="s">
        <v>294</v>
      </c>
      <c r="B283" s="9" t="s">
        <v>230</v>
      </c>
      <c r="C283" s="9" t="s">
        <v>225</v>
      </c>
      <c r="D283" s="9" t="s">
        <v>238</v>
      </c>
      <c r="E283" s="9" t="s">
        <v>1</v>
      </c>
      <c r="F283" s="12">
        <f>F284</f>
        <v>60.4</v>
      </c>
      <c r="G283" s="12">
        <f>G284</f>
        <v>0</v>
      </c>
      <c r="H283" s="12">
        <f t="shared" si="82"/>
        <v>60.4</v>
      </c>
      <c r="I283" s="12"/>
      <c r="J283" s="12"/>
    </row>
    <row r="284" spans="1:10" ht="25.5" outlineLevel="4">
      <c r="A284" s="5" t="s">
        <v>50</v>
      </c>
      <c r="B284" s="8" t="s">
        <v>230</v>
      </c>
      <c r="C284" s="8" t="s">
        <v>225</v>
      </c>
      <c r="D284" s="8" t="s">
        <v>239</v>
      </c>
      <c r="E284" s="8" t="s">
        <v>52</v>
      </c>
      <c r="F284" s="11">
        <v>60.4</v>
      </c>
      <c r="G284" s="11"/>
      <c r="H284" s="17">
        <f t="shared" si="82"/>
        <v>60.4</v>
      </c>
      <c r="I284" s="11"/>
      <c r="J284" s="11"/>
    </row>
    <row r="285" spans="1:10" ht="25.5" outlineLevel="3">
      <c r="A285" s="6" t="s">
        <v>53</v>
      </c>
      <c r="B285" s="9" t="s">
        <v>230</v>
      </c>
      <c r="C285" s="9" t="s">
        <v>225</v>
      </c>
      <c r="D285" s="9" t="s">
        <v>240</v>
      </c>
      <c r="E285" s="9" t="s">
        <v>1</v>
      </c>
      <c r="F285" s="12">
        <f>F286</f>
        <v>3849.3</v>
      </c>
      <c r="G285" s="12">
        <f>G286</f>
        <v>202</v>
      </c>
      <c r="H285" s="12">
        <f t="shared" si="82"/>
        <v>4051.3</v>
      </c>
      <c r="I285" s="12">
        <v>3996.8</v>
      </c>
      <c r="J285" s="12">
        <v>3996.8</v>
      </c>
    </row>
    <row r="286" spans="1:10" ht="25.5" outlineLevel="4">
      <c r="A286" s="5" t="s">
        <v>50</v>
      </c>
      <c r="B286" s="8" t="s">
        <v>230</v>
      </c>
      <c r="C286" s="8" t="s">
        <v>225</v>
      </c>
      <c r="D286" s="8" t="s">
        <v>240</v>
      </c>
      <c r="E286" s="8" t="s">
        <v>52</v>
      </c>
      <c r="F286" s="11">
        <v>3849.3</v>
      </c>
      <c r="G286" s="11">
        <v>202</v>
      </c>
      <c r="H286" s="17">
        <f t="shared" si="82"/>
        <v>4051.3</v>
      </c>
      <c r="I286" s="11">
        <v>3996.8</v>
      </c>
      <c r="J286" s="11">
        <v>3996.8</v>
      </c>
    </row>
    <row r="287" spans="1:10" outlineLevel="3">
      <c r="A287" s="6" t="s">
        <v>294</v>
      </c>
      <c r="B287" s="9" t="s">
        <v>230</v>
      </c>
      <c r="C287" s="9" t="s">
        <v>225</v>
      </c>
      <c r="D287" s="9" t="s">
        <v>241</v>
      </c>
      <c r="E287" s="9" t="s">
        <v>1</v>
      </c>
      <c r="F287" s="12">
        <f>F288</f>
        <v>71.900000000000006</v>
      </c>
      <c r="G287" s="12">
        <f>G288</f>
        <v>0</v>
      </c>
      <c r="H287" s="12">
        <f t="shared" si="82"/>
        <v>71.900000000000006</v>
      </c>
      <c r="I287" s="12"/>
      <c r="J287" s="12"/>
    </row>
    <row r="288" spans="1:10" ht="25.5" outlineLevel="4">
      <c r="A288" s="5" t="s">
        <v>50</v>
      </c>
      <c r="B288" s="8" t="s">
        <v>230</v>
      </c>
      <c r="C288" s="8" t="s">
        <v>225</v>
      </c>
      <c r="D288" s="8" t="s">
        <v>242</v>
      </c>
      <c r="E288" s="8" t="s">
        <v>52</v>
      </c>
      <c r="F288" s="11">
        <v>71.900000000000006</v>
      </c>
      <c r="G288" s="11"/>
      <c r="H288" s="17">
        <f t="shared" si="82"/>
        <v>71.900000000000006</v>
      </c>
      <c r="I288" s="11"/>
      <c r="J288" s="11"/>
    </row>
    <row r="289" spans="1:10" ht="25.5" outlineLevel="3">
      <c r="A289" s="6" t="s">
        <v>53</v>
      </c>
      <c r="B289" s="9" t="s">
        <v>230</v>
      </c>
      <c r="C289" s="9" t="s">
        <v>225</v>
      </c>
      <c r="D289" s="9" t="s">
        <v>243</v>
      </c>
      <c r="E289" s="9" t="s">
        <v>1</v>
      </c>
      <c r="F289" s="12">
        <f>F290</f>
        <v>3933.7</v>
      </c>
      <c r="G289" s="12">
        <f>G290</f>
        <v>82.8</v>
      </c>
      <c r="H289" s="12">
        <f t="shared" si="82"/>
        <v>4016.5</v>
      </c>
      <c r="I289" s="12">
        <v>3327</v>
      </c>
      <c r="J289" s="12">
        <v>3327</v>
      </c>
    </row>
    <row r="290" spans="1:10" ht="25.5" outlineLevel="4">
      <c r="A290" s="5" t="s">
        <v>50</v>
      </c>
      <c r="B290" s="8" t="s">
        <v>230</v>
      </c>
      <c r="C290" s="8" t="s">
        <v>225</v>
      </c>
      <c r="D290" s="8" t="s">
        <v>243</v>
      </c>
      <c r="E290" s="8" t="s">
        <v>52</v>
      </c>
      <c r="F290" s="11">
        <v>3933.7</v>
      </c>
      <c r="G290" s="11">
        <v>82.8</v>
      </c>
      <c r="H290" s="17">
        <f t="shared" si="82"/>
        <v>4016.5</v>
      </c>
      <c r="I290" s="11">
        <v>3327</v>
      </c>
      <c r="J290" s="11">
        <v>3327</v>
      </c>
    </row>
    <row r="291" spans="1:10" ht="25.5" outlineLevel="3">
      <c r="A291" s="6" t="s">
        <v>244</v>
      </c>
      <c r="B291" s="9" t="s">
        <v>230</v>
      </c>
      <c r="C291" s="9" t="s">
        <v>225</v>
      </c>
      <c r="D291" s="9" t="s">
        <v>245</v>
      </c>
      <c r="E291" s="9" t="s">
        <v>1</v>
      </c>
      <c r="F291" s="12">
        <f>F292</f>
        <v>150.19999999999999</v>
      </c>
      <c r="G291" s="12">
        <f>G292</f>
        <v>0</v>
      </c>
      <c r="H291" s="12">
        <f t="shared" si="82"/>
        <v>150.19999999999999</v>
      </c>
      <c r="I291" s="12">
        <v>150.19999999999999</v>
      </c>
      <c r="J291" s="12">
        <v>150.19999999999999</v>
      </c>
    </row>
    <row r="292" spans="1:10" ht="25.5" outlineLevel="4">
      <c r="A292" s="5" t="s">
        <v>50</v>
      </c>
      <c r="B292" s="8" t="s">
        <v>230</v>
      </c>
      <c r="C292" s="8" t="s">
        <v>225</v>
      </c>
      <c r="D292" s="8" t="s">
        <v>245</v>
      </c>
      <c r="E292" s="8" t="s">
        <v>52</v>
      </c>
      <c r="F292" s="11">
        <v>150.19999999999999</v>
      </c>
      <c r="G292" s="11"/>
      <c r="H292" s="17">
        <f t="shared" si="82"/>
        <v>150.19999999999999</v>
      </c>
      <c r="I292" s="11">
        <v>150.19999999999999</v>
      </c>
      <c r="J292" s="11">
        <v>150.19999999999999</v>
      </c>
    </row>
    <row r="293" spans="1:10" ht="25.5" outlineLevel="2">
      <c r="A293" s="6" t="s">
        <v>246</v>
      </c>
      <c r="B293" s="9" t="s">
        <v>230</v>
      </c>
      <c r="C293" s="9" t="s">
        <v>247</v>
      </c>
      <c r="D293" s="9" t="s">
        <v>1</v>
      </c>
      <c r="E293" s="9" t="s">
        <v>1</v>
      </c>
      <c r="F293" s="12">
        <f>F294+F296+F298</f>
        <v>2133.1</v>
      </c>
      <c r="G293" s="12">
        <f>G294+G296+G298</f>
        <v>0</v>
      </c>
      <c r="H293" s="12">
        <f t="shared" si="82"/>
        <v>2133.1</v>
      </c>
      <c r="I293" s="12">
        <v>2160.1</v>
      </c>
      <c r="J293" s="12">
        <v>1629</v>
      </c>
    </row>
    <row r="294" spans="1:10" outlineLevel="3">
      <c r="A294" s="6" t="s">
        <v>22</v>
      </c>
      <c r="B294" s="9" t="s">
        <v>230</v>
      </c>
      <c r="C294" s="9" t="s">
        <v>247</v>
      </c>
      <c r="D294" s="9" t="s">
        <v>23</v>
      </c>
      <c r="E294" s="9" t="s">
        <v>1</v>
      </c>
      <c r="F294" s="12">
        <f>F295</f>
        <v>1729.1</v>
      </c>
      <c r="G294" s="12">
        <f>G295</f>
        <v>0</v>
      </c>
      <c r="H294" s="12">
        <f t="shared" si="82"/>
        <v>1729.1</v>
      </c>
      <c r="I294" s="12">
        <v>1579</v>
      </c>
      <c r="J294" s="12">
        <v>1579</v>
      </c>
    </row>
    <row r="295" spans="1:10" ht="25.5" outlineLevel="4">
      <c r="A295" s="5" t="s">
        <v>18</v>
      </c>
      <c r="B295" s="8" t="s">
        <v>230</v>
      </c>
      <c r="C295" s="8" t="s">
        <v>247</v>
      </c>
      <c r="D295" s="8" t="s">
        <v>23</v>
      </c>
      <c r="E295" s="8" t="s">
        <v>19</v>
      </c>
      <c r="F295" s="11">
        <v>1729.1</v>
      </c>
      <c r="G295" s="11"/>
      <c r="H295" s="17">
        <f t="shared" si="82"/>
        <v>1729.1</v>
      </c>
      <c r="I295" s="11">
        <v>1579</v>
      </c>
      <c r="J295" s="11">
        <v>1579</v>
      </c>
    </row>
    <row r="296" spans="1:10" ht="63.75" outlineLevel="3">
      <c r="A296" s="6" t="s">
        <v>178</v>
      </c>
      <c r="B296" s="9" t="s">
        <v>230</v>
      </c>
      <c r="C296" s="9" t="s">
        <v>247</v>
      </c>
      <c r="D296" s="9" t="s">
        <v>179</v>
      </c>
      <c r="E296" s="9" t="s">
        <v>1</v>
      </c>
      <c r="F296" s="12">
        <f>F297</f>
        <v>200</v>
      </c>
      <c r="G296" s="12">
        <f>G297</f>
        <v>0</v>
      </c>
      <c r="H296" s="12">
        <f t="shared" si="82"/>
        <v>200</v>
      </c>
      <c r="I296" s="12"/>
      <c r="J296" s="12"/>
    </row>
    <row r="297" spans="1:10" outlineLevel="4">
      <c r="A297" s="5" t="s">
        <v>234</v>
      </c>
      <c r="B297" s="8" t="s">
        <v>230</v>
      </c>
      <c r="C297" s="8" t="s">
        <v>247</v>
      </c>
      <c r="D297" s="8" t="s">
        <v>179</v>
      </c>
      <c r="E297" s="8" t="s">
        <v>235</v>
      </c>
      <c r="F297" s="11">
        <v>200</v>
      </c>
      <c r="G297" s="11"/>
      <c r="H297" s="17">
        <f t="shared" si="82"/>
        <v>200</v>
      </c>
      <c r="I297" s="11"/>
      <c r="J297" s="11"/>
    </row>
    <row r="298" spans="1:10" ht="51" outlineLevel="3">
      <c r="A298" s="6" t="s">
        <v>184</v>
      </c>
      <c r="B298" s="9" t="s">
        <v>230</v>
      </c>
      <c r="C298" s="9" t="s">
        <v>247</v>
      </c>
      <c r="D298" s="9" t="s">
        <v>185</v>
      </c>
      <c r="E298" s="9" t="s">
        <v>1</v>
      </c>
      <c r="F298" s="12">
        <f>F299</f>
        <v>204</v>
      </c>
      <c r="G298" s="12">
        <f>G299</f>
        <v>0</v>
      </c>
      <c r="H298" s="12">
        <f t="shared" si="82"/>
        <v>204</v>
      </c>
      <c r="I298" s="12">
        <v>581.1</v>
      </c>
      <c r="J298" s="12">
        <v>50</v>
      </c>
    </row>
    <row r="299" spans="1:10" outlineLevel="4">
      <c r="A299" s="5" t="s">
        <v>234</v>
      </c>
      <c r="B299" s="8" t="s">
        <v>230</v>
      </c>
      <c r="C299" s="8" t="s">
        <v>247</v>
      </c>
      <c r="D299" s="8" t="s">
        <v>185</v>
      </c>
      <c r="E299" s="8" t="s">
        <v>235</v>
      </c>
      <c r="F299" s="11">
        <v>204</v>
      </c>
      <c r="G299" s="11"/>
      <c r="H299" s="17">
        <f t="shared" si="82"/>
        <v>204</v>
      </c>
      <c r="I299" s="11">
        <v>581.1</v>
      </c>
      <c r="J299" s="11">
        <v>50</v>
      </c>
    </row>
    <row r="300" spans="1:10" outlineLevel="1">
      <c r="A300" s="6" t="s">
        <v>107</v>
      </c>
      <c r="B300" s="9" t="s">
        <v>230</v>
      </c>
      <c r="C300" s="9" t="s">
        <v>108</v>
      </c>
      <c r="D300" s="9" t="s">
        <v>1</v>
      </c>
      <c r="E300" s="9" t="s">
        <v>1</v>
      </c>
      <c r="F300" s="12">
        <f>F301</f>
        <v>1182.4000000000001</v>
      </c>
      <c r="G300" s="12">
        <f>G301</f>
        <v>0</v>
      </c>
      <c r="H300" s="12">
        <f t="shared" si="82"/>
        <v>1182.4000000000001</v>
      </c>
      <c r="I300" s="12">
        <v>1061</v>
      </c>
      <c r="J300" s="12">
        <v>1464.6</v>
      </c>
    </row>
    <row r="301" spans="1:10" outlineLevel="2">
      <c r="A301" s="6" t="s">
        <v>115</v>
      </c>
      <c r="B301" s="9" t="s">
        <v>230</v>
      </c>
      <c r="C301" s="9" t="s">
        <v>116</v>
      </c>
      <c r="D301" s="9" t="s">
        <v>1</v>
      </c>
      <c r="E301" s="9" t="s">
        <v>1</v>
      </c>
      <c r="F301" s="12">
        <f>F302+F304</f>
        <v>1182.4000000000001</v>
      </c>
      <c r="G301" s="12">
        <f>G302+G304</f>
        <v>0</v>
      </c>
      <c r="H301" s="12">
        <f t="shared" si="82"/>
        <v>1182.4000000000001</v>
      </c>
      <c r="I301" s="12">
        <v>1061</v>
      </c>
      <c r="J301" s="12">
        <v>1464.6</v>
      </c>
    </row>
    <row r="302" spans="1:10" ht="25.5" outlineLevel="3">
      <c r="A302" s="6" t="s">
        <v>186</v>
      </c>
      <c r="B302" s="9" t="s">
        <v>230</v>
      </c>
      <c r="C302" s="9" t="s">
        <v>116</v>
      </c>
      <c r="D302" s="9" t="s">
        <v>187</v>
      </c>
      <c r="E302" s="9" t="s">
        <v>1</v>
      </c>
      <c r="F302" s="12">
        <f>F303</f>
        <v>455.8</v>
      </c>
      <c r="G302" s="12">
        <f>G303</f>
        <v>0</v>
      </c>
      <c r="H302" s="12">
        <f t="shared" si="82"/>
        <v>455.8</v>
      </c>
      <c r="I302" s="12">
        <v>92.2</v>
      </c>
      <c r="J302" s="12">
        <v>92.2</v>
      </c>
    </row>
    <row r="303" spans="1:10" outlineLevel="4">
      <c r="A303" s="5" t="s">
        <v>113</v>
      </c>
      <c r="B303" s="8" t="s">
        <v>230</v>
      </c>
      <c r="C303" s="8" t="s">
        <v>116</v>
      </c>
      <c r="D303" s="8" t="s">
        <v>187</v>
      </c>
      <c r="E303" s="8" t="s">
        <v>114</v>
      </c>
      <c r="F303" s="11">
        <v>455.8</v>
      </c>
      <c r="G303" s="11"/>
      <c r="H303" s="17">
        <f t="shared" si="82"/>
        <v>455.8</v>
      </c>
      <c r="I303" s="11">
        <v>92.2</v>
      </c>
      <c r="J303" s="11">
        <v>92.2</v>
      </c>
    </row>
    <row r="304" spans="1:10" ht="25.5" outlineLevel="3">
      <c r="A304" s="6" t="s">
        <v>248</v>
      </c>
      <c r="B304" s="9" t="s">
        <v>230</v>
      </c>
      <c r="C304" s="9" t="s">
        <v>116</v>
      </c>
      <c r="D304" s="9" t="s">
        <v>249</v>
      </c>
      <c r="E304" s="9" t="s">
        <v>1</v>
      </c>
      <c r="F304" s="12">
        <f>F305</f>
        <v>726.6</v>
      </c>
      <c r="G304" s="12">
        <f>G305</f>
        <v>0</v>
      </c>
      <c r="H304" s="12">
        <f>F304+G304</f>
        <v>726.6</v>
      </c>
      <c r="I304" s="12">
        <v>968.8</v>
      </c>
      <c r="J304" s="12">
        <v>1372.4</v>
      </c>
    </row>
    <row r="305" spans="1:10" outlineLevel="4">
      <c r="A305" s="5" t="s">
        <v>250</v>
      </c>
      <c r="B305" s="8" t="s">
        <v>230</v>
      </c>
      <c r="C305" s="8" t="s">
        <v>116</v>
      </c>
      <c r="D305" s="8" t="s">
        <v>249</v>
      </c>
      <c r="E305" s="8" t="s">
        <v>251</v>
      </c>
      <c r="F305" s="11">
        <v>726.6</v>
      </c>
      <c r="G305" s="11"/>
      <c r="H305" s="17">
        <f>F305+G305</f>
        <v>726.6</v>
      </c>
      <c r="I305" s="11">
        <v>968.8</v>
      </c>
      <c r="J305" s="11">
        <v>1372.4</v>
      </c>
    </row>
    <row r="306" spans="1:10" outlineLevel="1">
      <c r="A306" s="6" t="s">
        <v>252</v>
      </c>
      <c r="B306" s="9" t="s">
        <v>230</v>
      </c>
      <c r="C306" s="9" t="s">
        <v>253</v>
      </c>
      <c r="D306" s="9" t="s">
        <v>1</v>
      </c>
      <c r="E306" s="9" t="s">
        <v>1</v>
      </c>
      <c r="F306" s="12">
        <f>F307</f>
        <v>3665.1</v>
      </c>
      <c r="G306" s="12">
        <f>G307</f>
        <v>418.6</v>
      </c>
      <c r="H306" s="12">
        <f t="shared" si="82"/>
        <v>4083.7</v>
      </c>
      <c r="I306" s="12">
        <v>4048.9</v>
      </c>
      <c r="J306" s="12">
        <v>4048.9</v>
      </c>
    </row>
    <row r="307" spans="1:10" outlineLevel="2">
      <c r="A307" s="6" t="s">
        <v>254</v>
      </c>
      <c r="B307" s="9" t="s">
        <v>230</v>
      </c>
      <c r="C307" s="9" t="s">
        <v>255</v>
      </c>
      <c r="D307" s="9" t="s">
        <v>1</v>
      </c>
      <c r="E307" s="9" t="s">
        <v>1</v>
      </c>
      <c r="F307" s="12">
        <f>F308+F310+F312+F314</f>
        <v>3665.1</v>
      </c>
      <c r="G307" s="12">
        <f>G308+G310+G312+G314</f>
        <v>418.6</v>
      </c>
      <c r="H307" s="12">
        <f t="shared" si="82"/>
        <v>4083.7</v>
      </c>
      <c r="I307" s="12">
        <v>4048.9</v>
      </c>
      <c r="J307" s="12">
        <v>4048.9</v>
      </c>
    </row>
    <row r="308" spans="1:10" hidden="1" outlineLevel="2">
      <c r="A308" s="6"/>
      <c r="B308" s="9"/>
      <c r="C308" s="9"/>
      <c r="D308" s="9"/>
      <c r="E308" s="9"/>
      <c r="F308" s="12">
        <f>F309</f>
        <v>0</v>
      </c>
      <c r="G308" s="12">
        <f>G309</f>
        <v>0</v>
      </c>
      <c r="H308" s="12">
        <f t="shared" si="82"/>
        <v>0</v>
      </c>
      <c r="I308" s="12"/>
      <c r="J308" s="12"/>
    </row>
    <row r="309" spans="1:10" hidden="1" outlineLevel="2">
      <c r="A309" s="6"/>
      <c r="B309" s="9"/>
      <c r="C309" s="9"/>
      <c r="D309" s="9"/>
      <c r="E309" s="9"/>
      <c r="F309" s="12"/>
      <c r="G309" s="12"/>
      <c r="H309" s="17">
        <f t="shared" si="82"/>
        <v>0</v>
      </c>
      <c r="I309" s="12"/>
      <c r="J309" s="12"/>
    </row>
    <row r="310" spans="1:10" outlineLevel="3">
      <c r="A310" s="6" t="s">
        <v>294</v>
      </c>
      <c r="B310" s="9" t="s">
        <v>230</v>
      </c>
      <c r="C310" s="9" t="s">
        <v>255</v>
      </c>
      <c r="D310" s="9" t="s">
        <v>256</v>
      </c>
      <c r="E310" s="9" t="s">
        <v>1</v>
      </c>
      <c r="F310" s="12">
        <f>F311</f>
        <v>84.7</v>
      </c>
      <c r="G310" s="12">
        <f>G311</f>
        <v>0</v>
      </c>
      <c r="H310" s="12">
        <f t="shared" si="82"/>
        <v>84.7</v>
      </c>
      <c r="I310" s="12"/>
      <c r="J310" s="12"/>
    </row>
    <row r="311" spans="1:10" ht="25.5" outlineLevel="4">
      <c r="A311" s="5" t="s">
        <v>50</v>
      </c>
      <c r="B311" s="8" t="s">
        <v>230</v>
      </c>
      <c r="C311" s="8" t="s">
        <v>255</v>
      </c>
      <c r="D311" s="8" t="s">
        <v>257</v>
      </c>
      <c r="E311" s="8" t="s">
        <v>52</v>
      </c>
      <c r="F311" s="11">
        <v>84.7</v>
      </c>
      <c r="G311" s="11"/>
      <c r="H311" s="17">
        <f t="shared" si="82"/>
        <v>84.7</v>
      </c>
      <c r="I311" s="11"/>
      <c r="J311" s="11"/>
    </row>
    <row r="312" spans="1:10" ht="25.5" outlineLevel="3">
      <c r="A312" s="6" t="s">
        <v>53</v>
      </c>
      <c r="B312" s="9" t="s">
        <v>230</v>
      </c>
      <c r="C312" s="9" t="s">
        <v>255</v>
      </c>
      <c r="D312" s="9" t="s">
        <v>258</v>
      </c>
      <c r="E312" s="9" t="s">
        <v>1</v>
      </c>
      <c r="F312" s="12">
        <f>F313</f>
        <v>3045.3</v>
      </c>
      <c r="G312" s="12">
        <f>G313</f>
        <v>118.6</v>
      </c>
      <c r="H312" s="12">
        <f t="shared" si="82"/>
        <v>3163.9</v>
      </c>
      <c r="I312" s="12">
        <v>3509.8</v>
      </c>
      <c r="J312" s="12">
        <v>3509.8</v>
      </c>
    </row>
    <row r="313" spans="1:10" ht="25.5" outlineLevel="4">
      <c r="A313" s="5" t="s">
        <v>50</v>
      </c>
      <c r="B313" s="8" t="s">
        <v>230</v>
      </c>
      <c r="C313" s="8" t="s">
        <v>255</v>
      </c>
      <c r="D313" s="8" t="s">
        <v>258</v>
      </c>
      <c r="E313" s="8" t="s">
        <v>52</v>
      </c>
      <c r="F313" s="11">
        <v>3045.3</v>
      </c>
      <c r="G313" s="11">
        <v>118.6</v>
      </c>
      <c r="H313" s="17">
        <f t="shared" si="82"/>
        <v>3163.9</v>
      </c>
      <c r="I313" s="11">
        <v>3509.8</v>
      </c>
      <c r="J313" s="11">
        <v>3509.8</v>
      </c>
    </row>
    <row r="314" spans="1:10" ht="25.5" outlineLevel="3">
      <c r="A314" s="6" t="s">
        <v>259</v>
      </c>
      <c r="B314" s="9" t="s">
        <v>230</v>
      </c>
      <c r="C314" s="9" t="s">
        <v>255</v>
      </c>
      <c r="D314" s="9" t="s">
        <v>260</v>
      </c>
      <c r="E314" s="9" t="s">
        <v>1</v>
      </c>
      <c r="F314" s="12">
        <f>F315</f>
        <v>535.1</v>
      </c>
      <c r="G314" s="12">
        <f>G315</f>
        <v>300</v>
      </c>
      <c r="H314" s="12">
        <f t="shared" si="82"/>
        <v>835.1</v>
      </c>
      <c r="I314" s="12">
        <v>539.1</v>
      </c>
      <c r="J314" s="12">
        <v>539.1</v>
      </c>
    </row>
    <row r="315" spans="1:10" ht="25.5" outlineLevel="4">
      <c r="A315" s="5" t="s">
        <v>50</v>
      </c>
      <c r="B315" s="8" t="s">
        <v>230</v>
      </c>
      <c r="C315" s="8" t="s">
        <v>255</v>
      </c>
      <c r="D315" s="8" t="s">
        <v>260</v>
      </c>
      <c r="E315" s="8" t="s">
        <v>52</v>
      </c>
      <c r="F315" s="11">
        <v>535.1</v>
      </c>
      <c r="G315" s="11">
        <v>300</v>
      </c>
      <c r="H315" s="17">
        <f t="shared" si="82"/>
        <v>835.1</v>
      </c>
      <c r="I315" s="11">
        <v>539.1</v>
      </c>
      <c r="J315" s="11">
        <v>539.1</v>
      </c>
    </row>
    <row r="316" spans="1:10" ht="51">
      <c r="A316" s="6" t="s">
        <v>261</v>
      </c>
      <c r="B316" s="9" t="s">
        <v>262</v>
      </c>
      <c r="C316" s="9" t="s">
        <v>1</v>
      </c>
      <c r="D316" s="9" t="s">
        <v>1</v>
      </c>
      <c r="E316" s="9" t="s">
        <v>1</v>
      </c>
      <c r="F316" s="12">
        <f>F317+F328+F332+F336</f>
        <v>9384.5999999999985</v>
      </c>
      <c r="G316" s="12">
        <f>G317+G328+G332+G336</f>
        <v>33</v>
      </c>
      <c r="H316" s="12">
        <f t="shared" si="82"/>
        <v>9417.5999999999985</v>
      </c>
      <c r="I316" s="12">
        <v>24427.7</v>
      </c>
      <c r="J316" s="12">
        <v>40217</v>
      </c>
    </row>
    <row r="317" spans="1:10" outlineLevel="1">
      <c r="A317" s="6" t="s">
        <v>12</v>
      </c>
      <c r="B317" s="9" t="s">
        <v>262</v>
      </c>
      <c r="C317" s="9" t="s">
        <v>13</v>
      </c>
      <c r="D317" s="9" t="s">
        <v>1</v>
      </c>
      <c r="E317" s="9" t="s">
        <v>1</v>
      </c>
      <c r="F317" s="12">
        <f>F318+F323</f>
        <v>8836.7999999999993</v>
      </c>
      <c r="G317" s="12">
        <f>G318+G323</f>
        <v>153</v>
      </c>
      <c r="H317" s="12">
        <f t="shared" si="82"/>
        <v>8989.7999999999993</v>
      </c>
      <c r="I317" s="12">
        <v>24084.9</v>
      </c>
      <c r="J317" s="12">
        <v>39874.199999999997</v>
      </c>
    </row>
    <row r="318" spans="1:10" ht="51" outlineLevel="2">
      <c r="A318" s="6" t="s">
        <v>132</v>
      </c>
      <c r="B318" s="9" t="s">
        <v>262</v>
      </c>
      <c r="C318" s="9" t="s">
        <v>133</v>
      </c>
      <c r="D318" s="9" t="s">
        <v>1</v>
      </c>
      <c r="E318" s="9" t="s">
        <v>1</v>
      </c>
      <c r="F318" s="12">
        <f>F319+F321</f>
        <v>8738.4</v>
      </c>
      <c r="G318" s="12">
        <f>G319+G321</f>
        <v>153</v>
      </c>
      <c r="H318" s="12">
        <f t="shared" si="82"/>
        <v>8891.4</v>
      </c>
      <c r="I318" s="12">
        <v>8734.5</v>
      </c>
      <c r="J318" s="12">
        <v>8734.5</v>
      </c>
    </row>
    <row r="319" spans="1:10" outlineLevel="3">
      <c r="A319" s="6" t="s">
        <v>22</v>
      </c>
      <c r="B319" s="9" t="s">
        <v>262</v>
      </c>
      <c r="C319" s="9" t="s">
        <v>133</v>
      </c>
      <c r="D319" s="9" t="s">
        <v>23</v>
      </c>
      <c r="E319" s="9" t="s">
        <v>1</v>
      </c>
      <c r="F319" s="12">
        <f>F320</f>
        <v>8734</v>
      </c>
      <c r="G319" s="12">
        <f>G320</f>
        <v>153</v>
      </c>
      <c r="H319" s="12">
        <f t="shared" si="82"/>
        <v>8887</v>
      </c>
      <c r="I319" s="12">
        <v>8734.5</v>
      </c>
      <c r="J319" s="12">
        <v>8734.5</v>
      </c>
    </row>
    <row r="320" spans="1:10" ht="25.5" outlineLevel="4">
      <c r="A320" s="5" t="s">
        <v>18</v>
      </c>
      <c r="B320" s="8" t="s">
        <v>262</v>
      </c>
      <c r="C320" s="8" t="s">
        <v>133</v>
      </c>
      <c r="D320" s="8" t="s">
        <v>23</v>
      </c>
      <c r="E320" s="8" t="s">
        <v>19</v>
      </c>
      <c r="F320" s="11">
        <v>8734</v>
      </c>
      <c r="G320" s="11">
        <v>153</v>
      </c>
      <c r="H320" s="17">
        <f t="shared" si="82"/>
        <v>8887</v>
      </c>
      <c r="I320" s="11">
        <v>8734.5</v>
      </c>
      <c r="J320" s="11">
        <v>8734.5</v>
      </c>
    </row>
    <row r="321" spans="1:10" outlineLevel="3">
      <c r="A321" s="6" t="s">
        <v>294</v>
      </c>
      <c r="B321" s="9" t="s">
        <v>262</v>
      </c>
      <c r="C321" s="9" t="s">
        <v>133</v>
      </c>
      <c r="D321" s="9" t="s">
        <v>26</v>
      </c>
      <c r="E321" s="9" t="s">
        <v>1</v>
      </c>
      <c r="F321" s="12">
        <f>F322</f>
        <v>4.4000000000000004</v>
      </c>
      <c r="G321" s="12">
        <f>G322</f>
        <v>0</v>
      </c>
      <c r="H321" s="12">
        <f t="shared" si="82"/>
        <v>4.4000000000000004</v>
      </c>
      <c r="I321" s="12"/>
      <c r="J321" s="12"/>
    </row>
    <row r="322" spans="1:10" ht="25.5" outlineLevel="4">
      <c r="A322" s="5" t="s">
        <v>18</v>
      </c>
      <c r="B322" s="8" t="s">
        <v>262</v>
      </c>
      <c r="C322" s="8" t="s">
        <v>133</v>
      </c>
      <c r="D322" s="8" t="s">
        <v>27</v>
      </c>
      <c r="E322" s="8" t="s">
        <v>19</v>
      </c>
      <c r="F322" s="11">
        <v>4.4000000000000004</v>
      </c>
      <c r="G322" s="11"/>
      <c r="H322" s="17">
        <f t="shared" si="82"/>
        <v>4.4000000000000004</v>
      </c>
      <c r="I322" s="11"/>
      <c r="J322" s="11"/>
    </row>
    <row r="323" spans="1:10" outlineLevel="2">
      <c r="A323" s="6" t="s">
        <v>28</v>
      </c>
      <c r="B323" s="9" t="s">
        <v>262</v>
      </c>
      <c r="C323" s="9" t="s">
        <v>29</v>
      </c>
      <c r="D323" s="9" t="s">
        <v>1</v>
      </c>
      <c r="E323" s="9" t="s">
        <v>1</v>
      </c>
      <c r="F323" s="12">
        <f>F324+F326</f>
        <v>98.4</v>
      </c>
      <c r="G323" s="12">
        <f>G324+G326</f>
        <v>0</v>
      </c>
      <c r="H323" s="12">
        <f t="shared" si="82"/>
        <v>98.4</v>
      </c>
      <c r="I323" s="12">
        <v>15350.4</v>
      </c>
      <c r="J323" s="12">
        <v>31139.7</v>
      </c>
    </row>
    <row r="324" spans="1:10" ht="63.75" outlineLevel="3">
      <c r="A324" s="6" t="s">
        <v>263</v>
      </c>
      <c r="B324" s="9" t="s">
        <v>262</v>
      </c>
      <c r="C324" s="9" t="s">
        <v>29</v>
      </c>
      <c r="D324" s="9" t="s">
        <v>264</v>
      </c>
      <c r="E324" s="9" t="s">
        <v>1</v>
      </c>
      <c r="F324" s="12">
        <f>F325</f>
        <v>98.4</v>
      </c>
      <c r="G324" s="12">
        <f>G325</f>
        <v>0</v>
      </c>
      <c r="H324" s="12">
        <f t="shared" si="82"/>
        <v>98.4</v>
      </c>
      <c r="I324" s="12"/>
      <c r="J324" s="12"/>
    </row>
    <row r="325" spans="1:10" outlineLevel="4">
      <c r="A325" s="5" t="s">
        <v>265</v>
      </c>
      <c r="B325" s="8" t="s">
        <v>262</v>
      </c>
      <c r="C325" s="8" t="s">
        <v>29</v>
      </c>
      <c r="D325" s="8" t="s">
        <v>264</v>
      </c>
      <c r="E325" s="8" t="s">
        <v>266</v>
      </c>
      <c r="F325" s="11">
        <v>98.4</v>
      </c>
      <c r="G325" s="11"/>
      <c r="H325" s="17">
        <f t="shared" si="82"/>
        <v>98.4</v>
      </c>
      <c r="I325" s="11"/>
      <c r="J325" s="11"/>
    </row>
    <row r="326" spans="1:10" outlineLevel="3">
      <c r="A326" s="6" t="s">
        <v>267</v>
      </c>
      <c r="B326" s="9" t="s">
        <v>262</v>
      </c>
      <c r="C326" s="9" t="s">
        <v>29</v>
      </c>
      <c r="D326" s="9" t="s">
        <v>268</v>
      </c>
      <c r="E326" s="9" t="s">
        <v>1</v>
      </c>
      <c r="F326" s="12">
        <f>F327</f>
        <v>0</v>
      </c>
      <c r="G326" s="12">
        <f>G327</f>
        <v>0</v>
      </c>
      <c r="H326" s="12">
        <f t="shared" si="82"/>
        <v>0</v>
      </c>
      <c r="I326" s="12">
        <v>15350.4</v>
      </c>
      <c r="J326" s="12">
        <v>31139.7</v>
      </c>
    </row>
    <row r="327" spans="1:10" outlineLevel="4">
      <c r="A327" s="5" t="s">
        <v>267</v>
      </c>
      <c r="B327" s="8" t="s">
        <v>262</v>
      </c>
      <c r="C327" s="8" t="s">
        <v>29</v>
      </c>
      <c r="D327" s="8" t="s">
        <v>268</v>
      </c>
      <c r="E327" s="8" t="s">
        <v>269</v>
      </c>
      <c r="F327" s="11"/>
      <c r="G327" s="11"/>
      <c r="H327" s="17">
        <f t="shared" si="82"/>
        <v>0</v>
      </c>
      <c r="I327" s="11">
        <v>15350.4</v>
      </c>
      <c r="J327" s="11">
        <v>31139.7</v>
      </c>
    </row>
    <row r="328" spans="1:10" outlineLevel="1">
      <c r="A328" s="6" t="s">
        <v>89</v>
      </c>
      <c r="B328" s="9" t="s">
        <v>262</v>
      </c>
      <c r="C328" s="9" t="s">
        <v>90</v>
      </c>
      <c r="D328" s="9" t="s">
        <v>1</v>
      </c>
      <c r="E328" s="9" t="s">
        <v>1</v>
      </c>
      <c r="F328" s="12">
        <f t="shared" ref="F328:G330" si="83">F329</f>
        <v>342.8</v>
      </c>
      <c r="G328" s="12">
        <f t="shared" si="83"/>
        <v>0</v>
      </c>
      <c r="H328" s="12">
        <f t="shared" si="82"/>
        <v>342.8</v>
      </c>
      <c r="I328" s="12">
        <v>342.8</v>
      </c>
      <c r="J328" s="12">
        <v>342.8</v>
      </c>
    </row>
    <row r="329" spans="1:10" outlineLevel="2">
      <c r="A329" s="6" t="s">
        <v>91</v>
      </c>
      <c r="B329" s="9" t="s">
        <v>262</v>
      </c>
      <c r="C329" s="9" t="s">
        <v>92</v>
      </c>
      <c r="D329" s="9" t="s">
        <v>1</v>
      </c>
      <c r="E329" s="9" t="s">
        <v>1</v>
      </c>
      <c r="F329" s="12">
        <f t="shared" si="83"/>
        <v>342.8</v>
      </c>
      <c r="G329" s="12">
        <f t="shared" si="83"/>
        <v>0</v>
      </c>
      <c r="H329" s="12">
        <f t="shared" si="82"/>
        <v>342.8</v>
      </c>
      <c r="I329" s="12">
        <v>342.8</v>
      </c>
      <c r="J329" s="12">
        <v>342.8</v>
      </c>
    </row>
    <row r="330" spans="1:10" ht="114.75" outlineLevel="3">
      <c r="A330" s="14" t="s">
        <v>270</v>
      </c>
      <c r="B330" s="9" t="s">
        <v>262</v>
      </c>
      <c r="C330" s="9" t="s">
        <v>92</v>
      </c>
      <c r="D330" s="9" t="s">
        <v>271</v>
      </c>
      <c r="E330" s="9" t="s">
        <v>1</v>
      </c>
      <c r="F330" s="12">
        <f t="shared" si="83"/>
        <v>342.8</v>
      </c>
      <c r="G330" s="12">
        <f t="shared" si="83"/>
        <v>0</v>
      </c>
      <c r="H330" s="12">
        <f t="shared" si="82"/>
        <v>342.8</v>
      </c>
      <c r="I330" s="12">
        <v>342.8</v>
      </c>
      <c r="J330" s="12">
        <v>342.8</v>
      </c>
    </row>
    <row r="331" spans="1:10" outlineLevel="4">
      <c r="A331" s="5" t="s">
        <v>265</v>
      </c>
      <c r="B331" s="8" t="s">
        <v>262</v>
      </c>
      <c r="C331" s="8" t="s">
        <v>92</v>
      </c>
      <c r="D331" s="8" t="s">
        <v>271</v>
      </c>
      <c r="E331" s="8" t="s">
        <v>266</v>
      </c>
      <c r="F331" s="11">
        <v>342.8</v>
      </c>
      <c r="G331" s="11"/>
      <c r="H331" s="17">
        <f t="shared" si="82"/>
        <v>342.8</v>
      </c>
      <c r="I331" s="11">
        <v>342.8</v>
      </c>
      <c r="J331" s="11">
        <v>342.8</v>
      </c>
    </row>
    <row r="332" spans="1:10" outlineLevel="1">
      <c r="A332" s="6" t="s">
        <v>107</v>
      </c>
      <c r="B332" s="9" t="s">
        <v>262</v>
      </c>
      <c r="C332" s="9" t="s">
        <v>108</v>
      </c>
      <c r="D332" s="9" t="s">
        <v>1</v>
      </c>
      <c r="E332" s="9" t="s">
        <v>1</v>
      </c>
      <c r="F332" s="12">
        <f t="shared" ref="F332:G334" si="84">F333</f>
        <v>75</v>
      </c>
      <c r="G332" s="12">
        <f t="shared" si="84"/>
        <v>0</v>
      </c>
      <c r="H332" s="12">
        <f t="shared" si="82"/>
        <v>75</v>
      </c>
      <c r="I332" s="12"/>
      <c r="J332" s="12"/>
    </row>
    <row r="333" spans="1:10" outlineLevel="2">
      <c r="A333" s="6" t="s">
        <v>115</v>
      </c>
      <c r="B333" s="9" t="s">
        <v>262</v>
      </c>
      <c r="C333" s="9" t="s">
        <v>116</v>
      </c>
      <c r="D333" s="9" t="s">
        <v>1</v>
      </c>
      <c r="E333" s="9" t="s">
        <v>1</v>
      </c>
      <c r="F333" s="12">
        <f t="shared" si="84"/>
        <v>75</v>
      </c>
      <c r="G333" s="12">
        <f t="shared" si="84"/>
        <v>0</v>
      </c>
      <c r="H333" s="12">
        <f t="shared" si="82"/>
        <v>75</v>
      </c>
      <c r="I333" s="12"/>
      <c r="J333" s="12"/>
    </row>
    <row r="334" spans="1:10" ht="25.5" outlineLevel="3">
      <c r="A334" s="6" t="s">
        <v>272</v>
      </c>
      <c r="B334" s="9" t="s">
        <v>262</v>
      </c>
      <c r="C334" s="9" t="s">
        <v>116</v>
      </c>
      <c r="D334" s="9" t="s">
        <v>273</v>
      </c>
      <c r="E334" s="9" t="s">
        <v>1</v>
      </c>
      <c r="F334" s="12">
        <f t="shared" si="84"/>
        <v>75</v>
      </c>
      <c r="G334" s="12">
        <f t="shared" si="84"/>
        <v>0</v>
      </c>
      <c r="H334" s="12">
        <f t="shared" si="82"/>
        <v>75</v>
      </c>
      <c r="I334" s="12"/>
      <c r="J334" s="12"/>
    </row>
    <row r="335" spans="1:10" outlineLevel="4">
      <c r="A335" s="5" t="s">
        <v>265</v>
      </c>
      <c r="B335" s="8" t="s">
        <v>262</v>
      </c>
      <c r="C335" s="8" t="s">
        <v>116</v>
      </c>
      <c r="D335" s="8" t="s">
        <v>273</v>
      </c>
      <c r="E335" s="8" t="s">
        <v>266</v>
      </c>
      <c r="F335" s="11">
        <v>75</v>
      </c>
      <c r="G335" s="11"/>
      <c r="H335" s="17">
        <f t="shared" si="82"/>
        <v>75</v>
      </c>
      <c r="I335" s="11"/>
      <c r="J335" s="11"/>
    </row>
    <row r="336" spans="1:10" ht="25.5" outlineLevel="1">
      <c r="A336" s="6" t="s">
        <v>274</v>
      </c>
      <c r="B336" s="9" t="s">
        <v>262</v>
      </c>
      <c r="C336" s="9" t="s">
        <v>275</v>
      </c>
      <c r="D336" s="9" t="s">
        <v>1</v>
      </c>
      <c r="E336" s="9" t="s">
        <v>1</v>
      </c>
      <c r="F336" s="12">
        <f t="shared" ref="F336:G338" si="85">F337</f>
        <v>130</v>
      </c>
      <c r="G336" s="12">
        <f t="shared" si="85"/>
        <v>-120</v>
      </c>
      <c r="H336" s="12">
        <f t="shared" si="82"/>
        <v>10</v>
      </c>
      <c r="I336" s="12"/>
      <c r="J336" s="12"/>
    </row>
    <row r="337" spans="1:10" ht="38.25" outlineLevel="2">
      <c r="A337" s="6" t="s">
        <v>276</v>
      </c>
      <c r="B337" s="9" t="s">
        <v>262</v>
      </c>
      <c r="C337" s="9" t="s">
        <v>277</v>
      </c>
      <c r="D337" s="9" t="s">
        <v>1</v>
      </c>
      <c r="E337" s="9" t="s">
        <v>1</v>
      </c>
      <c r="F337" s="12">
        <f t="shared" si="85"/>
        <v>130</v>
      </c>
      <c r="G337" s="12">
        <f t="shared" si="85"/>
        <v>-120</v>
      </c>
      <c r="H337" s="12">
        <f t="shared" si="82"/>
        <v>10</v>
      </c>
      <c r="I337" s="12"/>
      <c r="J337" s="12"/>
    </row>
    <row r="338" spans="1:10" ht="25.5" outlineLevel="3">
      <c r="A338" s="6" t="s">
        <v>278</v>
      </c>
      <c r="B338" s="9" t="s">
        <v>262</v>
      </c>
      <c r="C338" s="9" t="s">
        <v>277</v>
      </c>
      <c r="D338" s="9" t="s">
        <v>279</v>
      </c>
      <c r="E338" s="9" t="s">
        <v>1</v>
      </c>
      <c r="F338" s="12">
        <f t="shared" si="85"/>
        <v>130</v>
      </c>
      <c r="G338" s="12">
        <f t="shared" si="85"/>
        <v>-120</v>
      </c>
      <c r="H338" s="12">
        <f t="shared" si="82"/>
        <v>10</v>
      </c>
      <c r="I338" s="12"/>
      <c r="J338" s="12"/>
    </row>
    <row r="339" spans="1:10" outlineLevel="4">
      <c r="A339" s="5" t="s">
        <v>42</v>
      </c>
      <c r="B339" s="8" t="s">
        <v>262</v>
      </c>
      <c r="C339" s="8" t="s">
        <v>277</v>
      </c>
      <c r="D339" s="8" t="s">
        <v>279</v>
      </c>
      <c r="E339" s="8" t="s">
        <v>43</v>
      </c>
      <c r="F339" s="11">
        <v>130</v>
      </c>
      <c r="G339" s="11">
        <v>-120</v>
      </c>
      <c r="H339" s="17">
        <f t="shared" si="82"/>
        <v>10</v>
      </c>
      <c r="I339" s="11"/>
      <c r="J339" s="11"/>
    </row>
    <row r="340" spans="1:10" ht="13.5">
      <c r="A340" s="7" t="s">
        <v>295</v>
      </c>
      <c r="B340" s="10"/>
      <c r="C340" s="10"/>
      <c r="D340" s="10"/>
      <c r="E340" s="10"/>
      <c r="F340" s="13">
        <f>F10+F25+F117+F126+F189+F235+F256+F316</f>
        <v>677652.89999999991</v>
      </c>
      <c r="G340" s="13">
        <f>G10+G25+G117+G126+G189+G235+G256+G316</f>
        <v>25973</v>
      </c>
      <c r="H340" s="12">
        <f t="shared" si="82"/>
        <v>703625.89999999991</v>
      </c>
      <c r="I340" s="13">
        <v>614014.4</v>
      </c>
      <c r="J340" s="13">
        <v>622794.80000000005</v>
      </c>
    </row>
    <row r="341" spans="1:10" ht="42.75" customHeight="1">
      <c r="A341" s="1"/>
    </row>
    <row r="342" spans="1:10" ht="42.75" customHeight="1">
      <c r="A342" s="1"/>
    </row>
  </sheetData>
  <mergeCells count="3">
    <mergeCell ref="A5:J5"/>
    <mergeCell ref="A6:J6"/>
    <mergeCell ref="H3:J3"/>
  </mergeCells>
  <pageMargins left="0.67" right="0.14000000000000001" top="0.33" bottom="0.31" header="0.23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(2)</vt:lpstr>
      <vt:lpstr>'Бюджет (2)'!APPT</vt:lpstr>
      <vt:lpstr>'Бюджет (2)'!FIO</vt:lpstr>
      <vt:lpstr>'Бюджет (2)'!SIGN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nvp</cp:lastModifiedBy>
  <cp:lastPrinted>2011-04-13T13:02:09Z</cp:lastPrinted>
  <dcterms:created xsi:type="dcterms:W3CDTF">2002-03-11T10:22:12Z</dcterms:created>
  <dcterms:modified xsi:type="dcterms:W3CDTF">2012-07-18T04:15:44Z</dcterms:modified>
</cp:coreProperties>
</file>