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'Таблица3'!$A$44</definedName>
    <definedName name="_Period_">'Таблица1'!#REF!</definedName>
    <definedName name="_PRuk_">'Таблица3'!#REF!</definedName>
    <definedName name="_PRukN_">'Таблица3'!$A$42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</definedNames>
  <calcPr fullCalcOnLoad="1" refMode="R1C1"/>
</workbook>
</file>

<file path=xl/sharedStrings.xml><?xml version="1.0" encoding="utf-8"?>
<sst xmlns="http://schemas.openxmlformats.org/spreadsheetml/2006/main" count="1333" uniqueCount="900">
  <si>
    <t xml:space="preserve">                                                            2. Расходы бюджета</t>
  </si>
  <si>
    <t>Код строки</t>
  </si>
  <si>
    <t>383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</si>
  <si>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</si>
  <si>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</si>
  <si>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</si>
  <si>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</si>
  <si>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</si>
  <si>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</si>
  <si>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Код листа</t>
  </si>
  <si>
    <t>2</t>
  </si>
  <si>
    <t>Утвержденные бюджетные назначения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</si>
  <si>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</si>
  <si>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</si>
  <si>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</si>
  <si>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</si>
  <si>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</si>
  <si>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</si>
  <si>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</si>
  <si>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</si>
  <si>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</si>
  <si>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</si>
  <si>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</si>
  <si>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</si>
  <si>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</si>
  <si>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</si>
  <si>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</si>
  <si>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</si>
  <si>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</si>
  <si>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</si>
  <si>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</si>
  <si>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</si>
  <si>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</si>
  <si>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</si>
  <si>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</si>
  <si>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</si>
  <si>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</si>
  <si>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</si>
  <si>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</si>
  <si>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</si>
  <si>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</si>
  <si>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</si>
  <si>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</si>
  <si>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</si>
  <si>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</si>
  <si>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</si>
  <si>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</si>
  <si>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</si>
  <si>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</si>
  <si>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</si>
  <si>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</si>
  <si>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</si>
  <si>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</si>
  <si>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</si>
  <si>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</si>
  <si>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</si>
  <si>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</si>
  <si>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</si>
  <si>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</si>
  <si>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</si>
  <si>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</si>
  <si>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</si>
  <si>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</si>
  <si>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</si>
  <si>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</si>
  <si>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</si>
  <si>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</si>
  <si>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</si>
  <si>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</si>
  <si>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</si>
  <si>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</si>
  <si>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</si>
  <si>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</si>
  <si>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</si>
  <si>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</si>
  <si>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</si>
  <si>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</si>
  <si>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</si>
  <si>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</si>
  <si>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</si>
  <si>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</si>
  <si>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</si>
  <si>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</si>
  <si>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</si>
  <si>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</si>
  <si>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</si>
  <si>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</si>
  <si>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</si>
  <si>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</si>
  <si>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</si>
  <si>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</si>
  <si>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</si>
  <si>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</si>
  <si>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</si>
  <si>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</si>
  <si>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</si>
  <si>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</si>
  <si>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</si>
  <si>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 размещения средств бюджетов</t>
  </si>
  <si>
    <t>000 1 11 02000 00 0000 120</t>
  </si>
  <si>
    <t>Доходы от размещения временно свободных средств бюджетов муниципальных районов</t>
  </si>
  <si>
    <t>000 1 11 02033 05 0000 120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</si>
  <si>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</si>
  <si>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</si>
  <si>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</si>
  <si>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</si>
  <si>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</si>
  <si>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</si>
  <si>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</si>
  <si>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</si>
  <si>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</si>
  <si>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</si>
  <si>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</si>
  <si>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</si>
  <si>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</si>
  <si>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</si>
  <si>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</si>
  <si>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</si>
  <si>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</si>
  <si>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</si>
  <si>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</si>
  <si>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</si>
  <si>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</si>
  <si>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</si>
  <si>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</si>
  <si>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</si>
  <si>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</si>
  <si>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</si>
  <si>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</si>
  <si>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</si>
  <si>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</si>
  <si>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</si>
  <si>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</si>
  <si>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</si>
  <si>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</si>
  <si>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</si>
  <si>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</si>
  <si>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</si>
  <si>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</si>
  <si>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</si>
  <si>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</si>
  <si>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</si>
  <si>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</si>
  <si>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</si>
  <si>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</si>
  <si>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</si>
  <si>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</si>
  <si>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</si>
  <si>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</si>
  <si>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</si>
  <si>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</si>
  <si>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</si>
  <si>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</si>
  <si>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</si>
  <si>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</si>
  <si>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</si>
  <si>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</si>
  <si>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</si>
  <si>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</si>
  <si>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</si>
  <si>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</si>
  <si>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</si>
  <si>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</si>
  <si>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</si>
  <si>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</si>
  <si>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</si>
  <si>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</si>
  <si>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</si>
  <si>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</si>
  <si>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</si>
  <si>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</si>
  <si>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</si>
  <si>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</si>
  <si>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</si>
  <si>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</si>
  <si>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</si>
  <si>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</si>
  <si>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</si>
  <si>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</si>
  <si>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</si>
  <si>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</si>
  <si>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</si>
  <si>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</si>
  <si>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</si>
  <si>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</si>
  <si>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</si>
  <si>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</si>
  <si>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</si>
  <si>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</si>
  <si>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</si>
  <si>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</si>
  <si>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</si>
  <si>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</si>
  <si>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</si>
  <si>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</si>
  <si>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</si>
  <si>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</si>
  <si>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</si>
  <si>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</si>
  <si>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</si>
  <si>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</si>
  <si>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</si>
  <si>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</si>
  <si>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</si>
  <si>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</si>
  <si>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</si>
  <si>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</si>
  <si>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</si>
  <si>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</si>
  <si>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</si>
  <si>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</si>
  <si>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</si>
  <si>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</si>
  <si>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</si>
  <si>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</si>
  <si>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</si>
  <si>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</si>
  <si>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</si>
  <si>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</si>
  <si>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</si>
  <si>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</si>
  <si>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</si>
  <si>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</si>
  <si>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</si>
  <si>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</si>
  <si>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</si>
  <si>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</si>
  <si>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</si>
  <si>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</si>
  <si>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</si>
  <si>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</si>
  <si>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</si>
  <si>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</si>
  <si>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</si>
  <si>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</si>
  <si>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</si>
  <si>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</si>
  <si>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</si>
  <si>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</si>
  <si>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</si>
  <si>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</si>
  <si>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</si>
  <si>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</si>
  <si>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</si>
  <si>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</si>
  <si>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</si>
  <si>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</si>
  <si>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</si>
  <si>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</si>
  <si>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</si>
  <si>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</si>
  <si>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</si>
  <si>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</si>
  <si>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</si>
  <si>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</si>
  <si>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</si>
  <si>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</si>
  <si>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</si>
  <si>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</si>
  <si>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</si>
  <si>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</si>
  <si>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</si>
  <si>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</si>
  <si>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</si>
  <si>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</si>
  <si>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</si>
  <si>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</si>
  <si>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</si>
  <si>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</si>
  <si>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</si>
  <si>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</si>
  <si>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</si>
  <si>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</si>
  <si>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</si>
  <si>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</si>
  <si>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</si>
  <si>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</si>
  <si>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</si>
  <si>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</si>
  <si>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</si>
  <si>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</si>
  <si>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</si>
  <si>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</si>
  <si>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</si>
  <si>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</si>
  <si>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</si>
  <si>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</si>
  <si>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</si>
  <si>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</si>
  <si>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</si>
  <si>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</si>
  <si>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</si>
  <si>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</si>
  <si>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</si>
  <si>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</si>
  <si>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</si>
  <si>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</si>
  <si>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</si>
  <si>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</si>
  <si>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</si>
  <si>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</si>
  <si>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</si>
  <si>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</si>
  <si>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</si>
  <si>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</si>
  <si>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</si>
  <si>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</si>
  <si>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</si>
  <si>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</si>
  <si>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</si>
  <si>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</si>
  <si>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</si>
  <si>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</si>
  <si>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</si>
  <si>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</si>
  <si>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</si>
  <si>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</si>
  <si>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</si>
  <si>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</si>
  <si>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</si>
  <si>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</si>
  <si>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</si>
  <si>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</si>
  <si>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</si>
  <si>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</si>
  <si>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</si>
  <si>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</si>
  <si>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</si>
  <si>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</si>
  <si>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</si>
  <si>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</si>
  <si>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</si>
  <si>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</si>
  <si>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</si>
  <si>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</si>
  <si>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</si>
  <si>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</si>
  <si>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</si>
  <si>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</si>
  <si>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</si>
  <si>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</si>
  <si>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</si>
  <si>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</si>
  <si>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</si>
  <si>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</si>
  <si>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</si>
  <si>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</si>
  <si>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</si>
  <si>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</si>
  <si>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</si>
  <si>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</si>
  <si>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</si>
  <si>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</si>
  <si>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</si>
  <si>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</si>
  <si>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</si>
  <si>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</si>
  <si>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</si>
  <si>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</si>
  <si>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</si>
  <si>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</si>
  <si>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</si>
  <si>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</si>
  <si>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</si>
  <si>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</si>
  <si>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</si>
  <si>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</si>
  <si>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</si>
  <si>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</si>
  <si>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</si>
  <si>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</si>
  <si>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</si>
  <si>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</si>
  <si>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</si>
  <si>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</si>
  <si>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</si>
  <si>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</si>
  <si>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</si>
  <si>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</si>
  <si>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</si>
  <si>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</si>
  <si>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</si>
  <si>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</si>
  <si>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</si>
  <si>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</si>
  <si>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</si>
  <si>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000 0405 0000000 000 250</t>
  </si>
  <si>
    <t>000 0405 0000000 000 251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</si>
  <si>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</si>
  <si>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</si>
  <si>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</si>
  <si>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</si>
  <si>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</si>
  <si>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</si>
  <si>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</si>
  <si>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</si>
  <si>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</si>
  <si>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</si>
  <si>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</si>
  <si>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</si>
  <si>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</si>
  <si>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</si>
  <si>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</si>
  <si>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</si>
  <si>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</si>
  <si>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</si>
  <si>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</si>
  <si>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</si>
  <si>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</si>
  <si>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</si>
  <si>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</si>
  <si>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</si>
  <si>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</si>
  <si>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</si>
  <si>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</si>
  <si>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</si>
  <si>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</si>
  <si>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</si>
  <si>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</si>
  <si>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</si>
  <si>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</si>
  <si>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</si>
  <si>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</si>
  <si>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</si>
  <si>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</si>
  <si>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</si>
  <si>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</si>
  <si>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</si>
  <si>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</si>
  <si>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</si>
  <si>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</si>
  <si>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</si>
  <si>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</si>
  <si>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</si>
  <si>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</si>
  <si>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</si>
  <si>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</si>
  <si>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</si>
  <si>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</si>
  <si>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</si>
  <si>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000 0600 0000000 000 221</t>
  </si>
  <si>
    <t>000 0600 0000000 000 223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</si>
  <si>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</si>
  <si>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</si>
  <si>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</si>
  <si>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</si>
  <si>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</si>
  <si>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</si>
  <si>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</si>
  <si>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</si>
  <si>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</si>
  <si>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</si>
  <si>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</si>
  <si>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</si>
  <si>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000 0603 0000000 000 221</t>
  </si>
  <si>
    <t>000 0603 0000000 000 223</t>
  </si>
  <si>
    <t>000 0603 0000000 000 225</t>
  </si>
  <si>
    <t>000 0603 0000000 000 226</t>
  </si>
  <si>
    <t>000 0603 0000000 000 290</t>
  </si>
  <si>
    <t>000 0603 0000000 000 300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</si>
  <si>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</si>
  <si>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</si>
  <si>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</si>
  <si>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</si>
  <si>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</si>
  <si>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</si>
  <si>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</si>
  <si>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</si>
  <si>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</si>
  <si>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</si>
  <si>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</si>
  <si>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</si>
  <si>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</si>
  <si>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</si>
  <si>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</si>
  <si>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</si>
  <si>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</si>
  <si>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</si>
  <si>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</si>
  <si>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</si>
  <si>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</si>
  <si>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</si>
  <si>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</si>
  <si>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</si>
  <si>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</si>
  <si>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</si>
  <si>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</si>
  <si>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</si>
  <si>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</si>
  <si>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</si>
  <si>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</si>
  <si>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</si>
  <si>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</si>
  <si>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</si>
  <si>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</si>
  <si>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</si>
  <si>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</si>
  <si>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</si>
  <si>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</si>
  <si>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</si>
  <si>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</si>
  <si>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</si>
  <si>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</si>
  <si>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</si>
  <si>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</si>
  <si>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</si>
  <si>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</si>
  <si>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</si>
  <si>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</si>
  <si>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</si>
  <si>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</si>
  <si>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</si>
  <si>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</si>
  <si>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</si>
  <si>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</si>
  <si>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</si>
  <si>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</si>
  <si>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</si>
  <si>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</si>
  <si>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</si>
  <si>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</si>
  <si>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</si>
  <si>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</si>
  <si>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</si>
  <si>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</si>
  <si>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</si>
  <si>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</si>
  <si>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</si>
  <si>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</si>
  <si>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</si>
  <si>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</si>
  <si>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</si>
  <si>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</si>
  <si>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</si>
  <si>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</si>
  <si>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</si>
  <si>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</si>
  <si>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</si>
  <si>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</si>
  <si>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</si>
  <si>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</si>
  <si>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</si>
  <si>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</si>
  <si>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</si>
  <si>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</si>
  <si>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</si>
  <si>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</si>
  <si>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</si>
  <si>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</si>
  <si>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</si>
  <si>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</si>
  <si>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</si>
  <si>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</si>
  <si>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</si>
  <si>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</si>
  <si>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</si>
  <si>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</si>
  <si>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</si>
  <si>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</si>
  <si>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</si>
  <si>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</si>
  <si>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</si>
  <si>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</si>
  <si>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</si>
  <si>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</si>
  <si>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</si>
  <si>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</si>
  <si>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</si>
  <si>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</si>
  <si>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</si>
  <si>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</si>
  <si>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</si>
  <si>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</si>
  <si>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</si>
  <si>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</si>
  <si>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</si>
  <si>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</si>
  <si>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</si>
  <si>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</si>
  <si>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</si>
  <si>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</si>
  <si>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</si>
  <si>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</si>
  <si>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</si>
  <si>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</si>
  <si>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</si>
  <si>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</si>
  <si>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</si>
  <si>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</si>
  <si>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</si>
  <si>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</si>
  <si>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</si>
  <si>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</si>
  <si>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</si>
  <si>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</si>
  <si>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</si>
  <si>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</si>
  <si>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</si>
  <si>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</si>
  <si>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</si>
  <si>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</si>
  <si>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</si>
  <si>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</si>
  <si>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</si>
  <si>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</si>
  <si>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</si>
  <si>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</si>
  <si>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</si>
  <si>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</si>
  <si>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</si>
  <si>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</si>
  <si>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</si>
  <si>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</si>
  <si>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</si>
  <si>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</si>
  <si>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</si>
  <si>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</si>
  <si>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</si>
  <si>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</si>
  <si>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</si>
  <si>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</si>
  <si>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</si>
  <si>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</si>
  <si>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</si>
  <si>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</si>
  <si>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</si>
  <si>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</si>
  <si>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</si>
  <si>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</si>
  <si>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</si>
  <si>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</si>
  <si>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</si>
  <si>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</si>
  <si>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</si>
  <si>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</si>
  <si>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</si>
  <si>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</si>
  <si>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</si>
  <si>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</si>
  <si>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</si>
  <si>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</si>
  <si>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</si>
  <si>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</si>
  <si>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</si>
  <si>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</si>
  <si>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</si>
  <si>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</si>
  <si>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</si>
  <si>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</si>
  <si>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</si>
  <si>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</si>
  <si>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</si>
  <si>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</si>
  <si>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</si>
  <si>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</si>
  <si>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</si>
  <si>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</si>
  <si>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</si>
  <si>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</si>
  <si>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000 0903 0000000 000 221</t>
  </si>
  <si>
    <t>000 0903 0000000 000 223</t>
  </si>
  <si>
    <t>000 0903 0000000 000 225</t>
  </si>
  <si>
    <t>000 0903 0000000 000 226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</si>
  <si>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</si>
  <si>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</si>
  <si>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</si>
  <si>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</si>
  <si>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</si>
  <si>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</si>
  <si>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</si>
  <si>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</si>
  <si>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</si>
  <si>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</si>
  <si>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</si>
  <si>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</si>
  <si>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</si>
  <si>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</si>
  <si>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</si>
  <si>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</si>
  <si>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</si>
  <si>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</si>
  <si>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</si>
  <si>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</si>
  <si>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</si>
  <si>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</si>
  <si>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</si>
  <si>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</si>
  <si>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</si>
  <si>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</si>
  <si>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</si>
  <si>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</si>
  <si>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</si>
  <si>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</si>
  <si>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</si>
  <si>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</si>
  <si>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</si>
  <si>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</si>
  <si>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</si>
  <si>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</si>
  <si>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</si>
  <si>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</si>
  <si>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</si>
  <si>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</si>
  <si>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</si>
  <si>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</si>
  <si>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000 1000 0000000 000 242</t>
  </si>
  <si>
    <t>000 1000 0000000 000 250</t>
  </si>
  <si>
    <t>000 1000 0000000 000 251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</si>
  <si>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</si>
  <si>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</si>
  <si>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</si>
  <si>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</si>
  <si>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</si>
  <si>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</si>
  <si>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</si>
  <si>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</si>
  <si>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</si>
  <si>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</si>
  <si>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</si>
  <si>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</si>
  <si>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</si>
  <si>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</si>
  <si>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</si>
  <si>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</si>
  <si>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</si>
  <si>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</si>
  <si>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</si>
  <si>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</si>
  <si>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</si>
  <si>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</si>
  <si>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</si>
  <si>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</si>
  <si>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</si>
  <si>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</si>
  <si>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</si>
  <si>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</si>
  <si>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</si>
  <si>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</si>
  <si>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</si>
  <si>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</si>
  <si>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</si>
  <si>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</si>
  <si>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</si>
  <si>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</si>
  <si>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</si>
  <si>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</si>
  <si>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</si>
  <si>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</si>
  <si>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</si>
  <si>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</si>
  <si>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</si>
  <si>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</si>
  <si>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</si>
  <si>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</si>
  <si>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</si>
  <si>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</si>
  <si>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</si>
  <si>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</si>
  <si>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</si>
  <si>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</si>
  <si>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</si>
  <si>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</si>
  <si>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</si>
  <si>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</si>
  <si>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</si>
  <si>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</si>
  <si>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</si>
  <si>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</si>
  <si>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</si>
  <si>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</si>
  <si>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</si>
  <si>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</si>
  <si>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</si>
  <si>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</si>
  <si>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</si>
  <si>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</si>
  <si>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</si>
  <si>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</si>
  <si>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</si>
  <si>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</si>
  <si>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</si>
  <si>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</si>
  <si>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</si>
  <si>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</si>
  <si>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</si>
  <si>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</si>
  <si>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</si>
  <si>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</si>
  <si>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</si>
  <si>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</si>
  <si>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</si>
  <si>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</si>
  <si>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</si>
  <si>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</si>
  <si>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</si>
  <si>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</si>
  <si>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</si>
  <si>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</si>
  <si>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</si>
  <si>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</si>
  <si>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</si>
  <si>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</si>
  <si>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</si>
  <si>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</si>
  <si>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</si>
  <si>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</si>
  <si>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</si>
  <si>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</si>
  <si>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</si>
  <si>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</si>
  <si>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</si>
  <si>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</si>
  <si>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</si>
  <si>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</si>
  <si>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</si>
  <si>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</si>
  <si>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</si>
  <si>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</si>
  <si>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</si>
  <si>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</si>
  <si>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</si>
  <si>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</si>
  <si>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</si>
  <si>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</si>
  <si>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</si>
  <si>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</si>
  <si>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</si>
  <si>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</si>
  <si>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</si>
  <si>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</si>
  <si>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</si>
  <si>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</si>
  <si>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</si>
  <si>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</si>
  <si>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</si>
  <si>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</si>
  <si>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</si>
  <si>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</si>
  <si>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</si>
  <si>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</si>
  <si>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</si>
  <si>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</si>
  <si>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</si>
  <si>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</si>
  <si>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</si>
  <si>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</si>
  <si>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</si>
  <si>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</si>
  <si>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</si>
  <si>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</si>
  <si>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</si>
  <si>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</si>
  <si>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</si>
  <si>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</si>
  <si>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</si>
  <si>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</si>
  <si>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</si>
  <si>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</si>
  <si>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</si>
  <si>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</si>
  <si>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</si>
  <si>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</si>
  <si>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</si>
  <si>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</si>
  <si>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</si>
  <si>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</si>
  <si>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</si>
  <si>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</si>
  <si>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</si>
  <si>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</si>
  <si>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</si>
  <si>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</si>
  <si>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</si>
  <si>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</si>
  <si>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</si>
  <si>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</si>
  <si>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</si>
  <si>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</si>
  <si>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</si>
  <si>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01.04.2011</t>
  </si>
  <si>
    <t/>
  </si>
  <si>
    <t>ОТЧЕТ ОБ ИСПОЛНЕНИИ БЮДЖЕТА</t>
  </si>
  <si>
    <t xml:space="preserve">  Форма по ОКУД</t>
  </si>
  <si>
    <t>0503117</t>
  </si>
  <si>
    <t>на 01.04.2011 г.</t>
  </si>
  <si>
    <t>Наименование финансового органа:</t>
  </si>
  <si>
    <t>Комитет финансов администрации Городищенского муниципального района Волгоградской области</t>
  </si>
  <si>
    <t xml:space="preserve">    Глава по БК</t>
  </si>
  <si>
    <t>000</t>
  </si>
  <si>
    <t>Наименование публично-правового образования:</t>
  </si>
  <si>
    <t>Бюджет Городищенского района 2011</t>
  </si>
  <si>
    <t>по ОКАТО</t>
  </si>
  <si>
    <t>18205551000</t>
  </si>
  <si>
    <t>Единица измерения: руб.</t>
  </si>
  <si>
    <t xml:space="preserve">                                 1. Доходы бюджета</t>
  </si>
  <si>
    <t>Неисполненные назначения</t>
  </si>
  <si>
    <t xml:space="preserve">   3. Источники финансирования дефицита бюджета</t>
  </si>
  <si>
    <t>Форма 0503117  с.2</t>
  </si>
  <si>
    <t xml:space="preserve"> Форма 0503117  с.3</t>
  </si>
  <si>
    <t>Периодичность:квартальная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</si>
</sst>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11" xfId="0" applyNumberFormat="1" applyFont="1" applyBorder="1" applyAlignment="1">
      <alignment horizontal="centerContinuous"/>
    </xf>
    <xf numFmtId="3" fontId="10" fillId="0" borderId="12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2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9" fontId="4" fillId="0" borderId="14" xfId="0" applyNumberFormat="1" applyFont="1" applyBorder="1" applyAlignment="1">
      <alignment horizontal="centerContinuous"/>
    </xf>
    <xf numFmtId="176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left" vertical="center" wrapText="1"/>
    </xf>
    <xf numFmtId="0" fontId="12" fillId="0" borderId="17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11" fillId="0" borderId="20" xfId="0" applyFont="1" applyBorder="1" applyAlignment="1">
      <alignment vertical="center" wrapText="1"/>
    </xf>
    <xf numFmtId="0" fontId="11" fillId="0" borderId="19" xfId="0" applyFont="1" applyBorder="1" applyAlignment="1">
      <alignment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4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zoomScale="90" zoomScaleNormal="90" zoomScalePageLayoutView="0" workbookViewId="0" topLeftCell="A136">
      <selection activeCell="D17" sqref="D17"/>
    </sheetView>
  </sheetViews>
  <sheetFormatPr defaultColWidth="9.00390625" defaultRowHeight="12.75"/>
  <cols>
    <col min="1" max="1" width="38.25390625" style="0" customWidth="1"/>
    <col min="2" max="2" width="8.25390625" style="0" customWidth="1"/>
    <col min="3" max="3" width="26.00390625" style="0" hidden="1" customWidth="1"/>
    <col min="4" max="4" width="26.375" style="0" customWidth="1"/>
    <col min="5" max="5" width="15.375" style="0" customWidth="1"/>
    <col min="6" max="6" width="15.125" style="0" customWidth="1"/>
    <col min="7" max="7" width="15.00390625" style="0" customWidth="1"/>
    <col min="8" max="8" width="10.75390625" style="0" customWidth="1"/>
    <col min="11" max="11" width="11.375" style="0" customWidth="1"/>
  </cols>
  <sheetData>
    <row r="1" spans="1:6" ht="12.75">
      <c r="A1" s="4"/>
      <c r="B1" s="1"/>
      <c r="C1" s="1"/>
      <c r="D1" s="1"/>
      <c r="E1" s="1"/>
      <c r="F1" s="1"/>
    </row>
    <row r="2" spans="1:11" ht="12.75" customHeight="1">
      <c r="A2" s="13"/>
      <c r="B2" s="23"/>
      <c r="C2" s="23"/>
      <c r="D2" s="92"/>
      <c r="E2" s="92"/>
      <c r="F2" s="92"/>
      <c r="G2" s="92"/>
      <c r="H2" s="92"/>
      <c r="I2" s="1"/>
      <c r="J2" s="1"/>
      <c r="K2" s="2"/>
    </row>
    <row r="3" spans="2:11" ht="15.75" thickBot="1">
      <c r="B3" s="23"/>
      <c r="C3" s="23"/>
      <c r="D3" s="92" t="s">
        <v>881</v>
      </c>
      <c r="E3" s="92"/>
      <c r="F3" s="92"/>
      <c r="G3" s="92"/>
      <c r="H3" s="92"/>
      <c r="I3" s="52"/>
      <c r="J3" s="53"/>
      <c r="K3" s="54" t="s">
        <v>3</v>
      </c>
    </row>
    <row r="4" spans="2:11" ht="12.75">
      <c r="B4" s="14"/>
      <c r="C4" s="14"/>
      <c r="D4" s="55"/>
      <c r="E4" s="55"/>
      <c r="F4" s="55"/>
      <c r="G4" s="55"/>
      <c r="H4" s="56"/>
      <c r="I4" s="53"/>
      <c r="J4" s="12" t="s">
        <v>882</v>
      </c>
      <c r="K4" s="57" t="s">
        <v>883</v>
      </c>
    </row>
    <row r="5" spans="2:11" ht="12.75">
      <c r="B5" s="5"/>
      <c r="C5" s="5"/>
      <c r="D5" s="93" t="s">
        <v>884</v>
      </c>
      <c r="E5" s="93"/>
      <c r="F5" s="93"/>
      <c r="G5" s="93"/>
      <c r="H5" s="93"/>
      <c r="I5" s="56"/>
      <c r="J5" s="15" t="s">
        <v>7</v>
      </c>
      <c r="K5" s="58" t="s">
        <v>879</v>
      </c>
    </row>
    <row r="6" spans="1:11" ht="12.75">
      <c r="A6" s="4"/>
      <c r="B6" s="4"/>
      <c r="C6" s="4"/>
      <c r="D6" s="55"/>
      <c r="E6" s="55"/>
      <c r="F6" s="55"/>
      <c r="G6" s="55"/>
      <c r="H6" s="56"/>
      <c r="I6" s="56"/>
      <c r="J6" s="15" t="s">
        <v>5</v>
      </c>
      <c r="K6" s="59" t="s">
        <v>880</v>
      </c>
    </row>
    <row r="7" spans="1:11" ht="12.75" customHeight="1">
      <c r="A7" s="89" t="s">
        <v>885</v>
      </c>
      <c r="B7" s="89"/>
      <c r="C7" s="4"/>
      <c r="D7" s="90" t="s">
        <v>886</v>
      </c>
      <c r="E7" s="90"/>
      <c r="F7" s="90"/>
      <c r="G7" s="90"/>
      <c r="H7" s="76"/>
      <c r="I7" s="76"/>
      <c r="J7" s="15" t="s">
        <v>887</v>
      </c>
      <c r="K7" s="59" t="s">
        <v>888</v>
      </c>
    </row>
    <row r="8" spans="1:11" ht="12.75" customHeight="1">
      <c r="A8" s="4" t="s">
        <v>889</v>
      </c>
      <c r="B8" s="4"/>
      <c r="C8" s="4"/>
      <c r="D8" s="90" t="s">
        <v>890</v>
      </c>
      <c r="E8" s="90"/>
      <c r="F8" s="76"/>
      <c r="G8" s="76"/>
      <c r="H8" s="76"/>
      <c r="I8" s="76"/>
      <c r="J8" s="15" t="s">
        <v>891</v>
      </c>
      <c r="K8" s="60" t="s">
        <v>892</v>
      </c>
    </row>
    <row r="9" spans="1:11" s="25" customFormat="1" ht="12.75">
      <c r="A9" s="4" t="s">
        <v>899</v>
      </c>
      <c r="B9" s="19"/>
      <c r="C9" s="19"/>
      <c r="D9" s="4"/>
      <c r="E9" s="4"/>
      <c r="F9" s="77"/>
      <c r="G9" s="77"/>
      <c r="H9" s="78"/>
      <c r="I9" s="9"/>
      <c r="J9" s="15"/>
      <c r="K9" s="26"/>
    </row>
    <row r="10" spans="1:11" ht="13.5" thickBot="1">
      <c r="A10" s="4" t="s">
        <v>893</v>
      </c>
      <c r="B10" s="4"/>
      <c r="C10" s="4"/>
      <c r="D10" s="4"/>
      <c r="E10" s="4"/>
      <c r="F10" s="61"/>
      <c r="G10" s="61"/>
      <c r="H10" s="3"/>
      <c r="I10" s="56"/>
      <c r="J10" s="15" t="s">
        <v>6</v>
      </c>
      <c r="K10" s="6" t="s">
        <v>2</v>
      </c>
    </row>
    <row r="11" spans="1:11" ht="15">
      <c r="A11" s="17"/>
      <c r="B11" s="7"/>
      <c r="C11" s="7"/>
      <c r="D11" s="91" t="s">
        <v>894</v>
      </c>
      <c r="E11" s="91"/>
      <c r="F11" s="91"/>
      <c r="G11" s="91"/>
      <c r="H11" s="91"/>
      <c r="I11" s="18"/>
      <c r="J11" s="18"/>
      <c r="K11" s="7"/>
    </row>
    <row r="12" spans="1:6" ht="13.5" thickBot="1">
      <c r="A12" s="62"/>
      <c r="B12" s="62"/>
      <c r="C12" s="62"/>
      <c r="D12" s="63"/>
      <c r="E12" s="22"/>
      <c r="F12" s="22"/>
    </row>
    <row r="13" spans="1:7" ht="26.25" customHeight="1">
      <c r="A13" s="84" t="s">
        <v>4</v>
      </c>
      <c r="B13" s="81" t="s">
        <v>1</v>
      </c>
      <c r="C13" s="87" t="s">
        <v>14</v>
      </c>
      <c r="D13" s="87"/>
      <c r="E13" s="81" t="s">
        <v>11</v>
      </c>
      <c r="F13" s="81" t="s">
        <v>8</v>
      </c>
      <c r="G13" s="79" t="s">
        <v>895</v>
      </c>
    </row>
    <row r="14" spans="1:7" ht="70.5" customHeight="1">
      <c r="A14" s="85"/>
      <c r="B14" s="86"/>
      <c r="C14" s="88"/>
      <c r="D14" s="88"/>
      <c r="E14" s="83"/>
      <c r="F14" s="82"/>
      <c r="G14" s="80"/>
    </row>
    <row r="15" spans="1:7" ht="12.75">
      <c r="A15" s="66">
        <v>1</v>
      </c>
      <c r="B15" s="30">
        <v>2</v>
      </c>
      <c r="C15" s="30" t="s">
        <v>10</v>
      </c>
      <c r="D15" s="64">
        <v>3</v>
      </c>
      <c r="E15" s="65">
        <v>4</v>
      </c>
      <c r="F15" s="27">
        <v>5</v>
      </c>
      <c r="G15" s="74">
        <v>6</v>
      </c>
    </row>
    <row r="16" spans="1:7" s="38" customFormat="1" ht="12.75">
      <c r="A16" s="67" t="s">
        <v>16</v>
      </c>
      <c r="B16" s="35">
        <v>10</v>
      </c>
      <c r="C16" s="35" t="s">
        <v>17</v>
      </c>
      <c r="D16" s="36" t="str">
        <f aca="true" t="shared" si="0" ref="D16:D37">IF(LEFT(C16,5)="000 8","X",C16)</f>
        <v>X</v>
      </c>
      <c r="E16" s="37">
        <v>671560435</v>
      </c>
      <c r="F16" s="37">
        <v>140330972.38</v>
      </c>
      <c r="G16" s="73">
        <f>E16-F16</f>
        <v>531229462.62</v>
      </c>
    </row>
    <row r="17" spans="1:7" s="38" customFormat="1" ht="25.5">
      <c r="A17" s="67" t="s">
        <v>18</v>
      </c>
      <c r="B17" s="35">
        <v>10</v>
      </c>
      <c r="C17" s="35" t="s">
        <v>19</v>
      </c>
      <c r="D17" s="36" t="str">
        <f t="shared" si="0"/>
        <v>000 1 00 00000 00 0000 000</v>
      </c>
      <c r="E17" s="37">
        <v>247918620</v>
      </c>
      <c r="F17" s="37">
        <v>57601199.41</v>
      </c>
      <c r="G17" s="73">
        <f aca="true" t="shared" si="1" ref="G17:G65">E17-F17</f>
        <v>190317420.59</v>
      </c>
    </row>
    <row r="18" spans="1:7" s="38" customFormat="1" ht="12.75">
      <c r="A18" s="67" t="s">
        <v>20</v>
      </c>
      <c r="B18" s="35">
        <v>10</v>
      </c>
      <c r="C18" s="35" t="s">
        <v>21</v>
      </c>
      <c r="D18" s="36" t="str">
        <f t="shared" si="0"/>
        <v>000 1 01 00000 00 0000 000</v>
      </c>
      <c r="E18" s="37">
        <v>192070220</v>
      </c>
      <c r="F18" s="37">
        <v>45089415.07</v>
      </c>
      <c r="G18" s="73">
        <f t="shared" si="1"/>
        <v>146980804.93</v>
      </c>
    </row>
    <row r="19" spans="1:7" s="38" customFormat="1" ht="12.75">
      <c r="A19" s="67" t="s">
        <v>22</v>
      </c>
      <c r="B19" s="35">
        <v>10</v>
      </c>
      <c r="C19" s="35" t="s">
        <v>23</v>
      </c>
      <c r="D19" s="36" t="str">
        <f t="shared" si="0"/>
        <v>000 1 01 02000 01 0000 110</v>
      </c>
      <c r="E19" s="37">
        <v>192070220</v>
      </c>
      <c r="F19" s="37">
        <v>45089415.07</v>
      </c>
      <c r="G19" s="73">
        <f t="shared" si="1"/>
        <v>146980804.93</v>
      </c>
    </row>
    <row r="20" spans="1:7" s="38" customFormat="1" ht="76.5">
      <c r="A20" s="67" t="s">
        <v>24</v>
      </c>
      <c r="B20" s="35">
        <v>10</v>
      </c>
      <c r="C20" s="35" t="s">
        <v>25</v>
      </c>
      <c r="D20" s="36" t="str">
        <f t="shared" si="0"/>
        <v>000 1 01 02010 01 0000 110</v>
      </c>
      <c r="E20" s="37">
        <v>1821900</v>
      </c>
      <c r="F20" s="37">
        <v>308526.69</v>
      </c>
      <c r="G20" s="73">
        <f t="shared" si="1"/>
        <v>1513373.31</v>
      </c>
    </row>
    <row r="21" spans="1:7" s="38" customFormat="1" ht="63.75">
      <c r="A21" s="67" t="s">
        <v>26</v>
      </c>
      <c r="B21" s="35">
        <v>10</v>
      </c>
      <c r="C21" s="35" t="s">
        <v>27</v>
      </c>
      <c r="D21" s="36" t="str">
        <f t="shared" si="0"/>
        <v>000 1 01 02020 01 0000 110</v>
      </c>
      <c r="E21" s="37">
        <v>184337100</v>
      </c>
      <c r="F21" s="37">
        <v>43960376.75</v>
      </c>
      <c r="G21" s="73">
        <f t="shared" si="1"/>
        <v>140376723.25</v>
      </c>
    </row>
    <row r="22" spans="1:7" s="38" customFormat="1" ht="127.5">
      <c r="A22" s="67" t="s">
        <v>28</v>
      </c>
      <c r="B22" s="35">
        <v>10</v>
      </c>
      <c r="C22" s="35" t="s">
        <v>29</v>
      </c>
      <c r="D22" s="36" t="str">
        <f t="shared" si="0"/>
        <v>000 1 01 02021 01 0000 110</v>
      </c>
      <c r="E22" s="37">
        <v>183627600</v>
      </c>
      <c r="F22" s="37">
        <v>43822139.62</v>
      </c>
      <c r="G22" s="73">
        <f t="shared" si="1"/>
        <v>139805460.38</v>
      </c>
    </row>
    <row r="23" spans="1:7" s="38" customFormat="1" ht="114.75">
      <c r="A23" s="67" t="s">
        <v>30</v>
      </c>
      <c r="B23" s="35">
        <v>10</v>
      </c>
      <c r="C23" s="35" t="s">
        <v>31</v>
      </c>
      <c r="D23" s="36" t="str">
        <f t="shared" si="0"/>
        <v>000 1 01 02022 01 0000 110</v>
      </c>
      <c r="E23" s="37">
        <v>709500</v>
      </c>
      <c r="F23" s="37">
        <v>138237.13</v>
      </c>
      <c r="G23" s="73">
        <f t="shared" si="1"/>
        <v>571262.87</v>
      </c>
    </row>
    <row r="24" spans="1:7" s="38" customFormat="1" ht="51">
      <c r="A24" s="67" t="s">
        <v>32</v>
      </c>
      <c r="B24" s="35">
        <v>10</v>
      </c>
      <c r="C24" s="35" t="s">
        <v>33</v>
      </c>
      <c r="D24" s="36" t="str">
        <f t="shared" si="0"/>
        <v>000 1 01 02030 01 0000 110</v>
      </c>
      <c r="E24" s="37">
        <v>5606570</v>
      </c>
      <c r="F24" s="37">
        <v>685434.21</v>
      </c>
      <c r="G24" s="73">
        <f t="shared" si="1"/>
        <v>4921135.79</v>
      </c>
    </row>
    <row r="25" spans="1:7" s="38" customFormat="1" ht="114.75">
      <c r="A25" s="67" t="s">
        <v>34</v>
      </c>
      <c r="B25" s="35">
        <v>10</v>
      </c>
      <c r="C25" s="35" t="s">
        <v>35</v>
      </c>
      <c r="D25" s="36" t="str">
        <f t="shared" si="0"/>
        <v>000 1 01 02040 01 0000 110</v>
      </c>
      <c r="E25" s="37">
        <v>139650</v>
      </c>
      <c r="F25" s="37">
        <v>7633.42</v>
      </c>
      <c r="G25" s="73">
        <f t="shared" si="1"/>
        <v>132016.58</v>
      </c>
    </row>
    <row r="26" spans="1:7" s="38" customFormat="1" ht="76.5">
      <c r="A26" s="67" t="s">
        <v>36</v>
      </c>
      <c r="B26" s="35">
        <v>10</v>
      </c>
      <c r="C26" s="35" t="s">
        <v>37</v>
      </c>
      <c r="D26" s="36" t="str">
        <f t="shared" si="0"/>
        <v>000 1 01 02070 01 0000 110</v>
      </c>
      <c r="E26" s="37">
        <v>165000</v>
      </c>
      <c r="F26" s="37">
        <v>127444</v>
      </c>
      <c r="G26" s="73">
        <f t="shared" si="1"/>
        <v>37556</v>
      </c>
    </row>
    <row r="27" spans="1:7" s="38" customFormat="1" ht="12.75">
      <c r="A27" s="67" t="s">
        <v>38</v>
      </c>
      <c r="B27" s="35">
        <v>10</v>
      </c>
      <c r="C27" s="35" t="s">
        <v>39</v>
      </c>
      <c r="D27" s="36" t="str">
        <f t="shared" si="0"/>
        <v>000 1 05 00000 00 0000 000</v>
      </c>
      <c r="E27" s="37">
        <v>17054400</v>
      </c>
      <c r="F27" s="37">
        <v>3726301.28</v>
      </c>
      <c r="G27" s="73">
        <f t="shared" si="1"/>
        <v>13328098.72</v>
      </c>
    </row>
    <row r="28" spans="1:7" s="38" customFormat="1" ht="25.5">
      <c r="A28" s="67" t="s">
        <v>40</v>
      </c>
      <c r="B28" s="35">
        <v>10</v>
      </c>
      <c r="C28" s="35" t="s">
        <v>41</v>
      </c>
      <c r="D28" s="36" t="str">
        <f t="shared" si="0"/>
        <v>000 1 05 02000 00 0000 110</v>
      </c>
      <c r="E28" s="37">
        <v>14512000</v>
      </c>
      <c r="F28" s="37">
        <v>2758713.48</v>
      </c>
      <c r="G28" s="73">
        <f t="shared" si="1"/>
        <v>11753286.52</v>
      </c>
    </row>
    <row r="29" spans="1:7" s="38" customFormat="1" ht="25.5">
      <c r="A29" s="67" t="s">
        <v>40</v>
      </c>
      <c r="B29" s="35">
        <v>10</v>
      </c>
      <c r="C29" s="35" t="s">
        <v>42</v>
      </c>
      <c r="D29" s="36" t="str">
        <f t="shared" si="0"/>
        <v>000 1 05 02010 02 0000 110</v>
      </c>
      <c r="E29" s="37">
        <v>14512000</v>
      </c>
      <c r="F29" s="37">
        <v>89609.66</v>
      </c>
      <c r="G29" s="73">
        <f t="shared" si="1"/>
        <v>14422390.34</v>
      </c>
    </row>
    <row r="30" spans="1:7" s="38" customFormat="1" ht="51">
      <c r="A30" s="67" t="s">
        <v>43</v>
      </c>
      <c r="B30" s="35">
        <v>10</v>
      </c>
      <c r="C30" s="35" t="s">
        <v>44</v>
      </c>
      <c r="D30" s="36" t="str">
        <f t="shared" si="0"/>
        <v>000 1 05 02020 02 0000 110</v>
      </c>
      <c r="E30" s="37"/>
      <c r="F30" s="37">
        <v>2669103.82</v>
      </c>
      <c r="G30" s="73">
        <f t="shared" si="1"/>
        <v>-2669103.82</v>
      </c>
    </row>
    <row r="31" spans="1:7" s="38" customFormat="1" ht="12.75">
      <c r="A31" s="67" t="s">
        <v>45</v>
      </c>
      <c r="B31" s="35">
        <v>10</v>
      </c>
      <c r="C31" s="35" t="s">
        <v>46</v>
      </c>
      <c r="D31" s="36" t="str">
        <f t="shared" si="0"/>
        <v>000 1 05 03000 00 0000 110</v>
      </c>
      <c r="E31" s="37">
        <v>2542400</v>
      </c>
      <c r="F31" s="37">
        <v>967587.8</v>
      </c>
      <c r="G31" s="73">
        <f t="shared" si="1"/>
        <v>1574812.2</v>
      </c>
    </row>
    <row r="32" spans="1:7" s="38" customFormat="1" ht="12.75">
      <c r="A32" s="67" t="s">
        <v>45</v>
      </c>
      <c r="B32" s="35">
        <v>10</v>
      </c>
      <c r="C32" s="35" t="s">
        <v>47</v>
      </c>
      <c r="D32" s="36" t="str">
        <f t="shared" si="0"/>
        <v>000 1 05 03010 01 0000 110</v>
      </c>
      <c r="E32" s="37">
        <v>2542400</v>
      </c>
      <c r="F32" s="37">
        <v>2609.95</v>
      </c>
      <c r="G32" s="73">
        <f t="shared" si="1"/>
        <v>2539790.05</v>
      </c>
    </row>
    <row r="33" spans="1:7" s="38" customFormat="1" ht="38.25">
      <c r="A33" s="67" t="s">
        <v>48</v>
      </c>
      <c r="B33" s="35">
        <v>10</v>
      </c>
      <c r="C33" s="35" t="s">
        <v>49</v>
      </c>
      <c r="D33" s="36" t="str">
        <f t="shared" si="0"/>
        <v>000 1 05 03020 01 0000 110</v>
      </c>
      <c r="E33" s="37"/>
      <c r="F33" s="37">
        <v>964977.85</v>
      </c>
      <c r="G33" s="73">
        <f t="shared" si="1"/>
        <v>-964977.85</v>
      </c>
    </row>
    <row r="34" spans="1:7" s="38" customFormat="1" ht="12.75">
      <c r="A34" s="67" t="s">
        <v>50</v>
      </c>
      <c r="B34" s="35">
        <v>10</v>
      </c>
      <c r="C34" s="35" t="s">
        <v>51</v>
      </c>
      <c r="D34" s="36" t="str">
        <f t="shared" si="0"/>
        <v>000 1 08 00000 00 0000 000</v>
      </c>
      <c r="E34" s="37">
        <v>9950000</v>
      </c>
      <c r="F34" s="37">
        <v>1906588.46</v>
      </c>
      <c r="G34" s="73">
        <f t="shared" si="1"/>
        <v>8043411.54</v>
      </c>
    </row>
    <row r="35" spans="1:7" s="38" customFormat="1" ht="38.25">
      <c r="A35" s="67" t="s">
        <v>52</v>
      </c>
      <c r="B35" s="35">
        <v>10</v>
      </c>
      <c r="C35" s="35" t="s">
        <v>53</v>
      </c>
      <c r="D35" s="36" t="str">
        <f t="shared" si="0"/>
        <v>000 1 08 03000 01 0000 110</v>
      </c>
      <c r="E35" s="37">
        <v>3657300</v>
      </c>
      <c r="F35" s="37">
        <v>601097.74</v>
      </c>
      <c r="G35" s="73">
        <f t="shared" si="1"/>
        <v>3056202.26</v>
      </c>
    </row>
    <row r="36" spans="1:7" s="38" customFormat="1" ht="63.75">
      <c r="A36" s="67" t="s">
        <v>54</v>
      </c>
      <c r="B36" s="35">
        <v>10</v>
      </c>
      <c r="C36" s="35" t="s">
        <v>55</v>
      </c>
      <c r="D36" s="36" t="str">
        <f t="shared" si="0"/>
        <v>000 1 08 03010 01 0000 110</v>
      </c>
      <c r="E36" s="37">
        <v>3657300</v>
      </c>
      <c r="F36" s="37">
        <v>601097.74</v>
      </c>
      <c r="G36" s="73">
        <f t="shared" si="1"/>
        <v>3056202.26</v>
      </c>
    </row>
    <row r="37" spans="1:7" s="38" customFormat="1" ht="51">
      <c r="A37" s="67" t="s">
        <v>56</v>
      </c>
      <c r="B37" s="35">
        <v>10</v>
      </c>
      <c r="C37" s="35" t="s">
        <v>57</v>
      </c>
      <c r="D37" s="36" t="str">
        <f t="shared" si="0"/>
        <v>000 1 08 07000 01 0000 110</v>
      </c>
      <c r="E37" s="37">
        <v>6292700</v>
      </c>
      <c r="F37" s="37">
        <v>1305490.72</v>
      </c>
      <c r="G37" s="73">
        <f t="shared" si="1"/>
        <v>4987209.28</v>
      </c>
    </row>
    <row r="38" spans="1:7" s="38" customFormat="1" ht="89.25">
      <c r="A38" s="67" t="s">
        <v>58</v>
      </c>
      <c r="B38" s="35">
        <v>10</v>
      </c>
      <c r="C38" s="35" t="s">
        <v>59</v>
      </c>
      <c r="D38" s="36" t="str">
        <f aca="true" t="shared" si="2" ref="D38:D65">IF(LEFT(C38,5)="000 8","X",C38)</f>
        <v>000 1 08 07140 01 0000 110</v>
      </c>
      <c r="E38" s="37">
        <v>6288200</v>
      </c>
      <c r="F38" s="37">
        <v>1300990.72</v>
      </c>
      <c r="G38" s="73">
        <f t="shared" si="1"/>
        <v>4987209.28</v>
      </c>
    </row>
    <row r="39" spans="1:7" s="38" customFormat="1" ht="38.25">
      <c r="A39" s="67" t="s">
        <v>60</v>
      </c>
      <c r="B39" s="35">
        <v>10</v>
      </c>
      <c r="C39" s="35" t="s">
        <v>61</v>
      </c>
      <c r="D39" s="36" t="str">
        <f t="shared" si="2"/>
        <v>000 1 08 07150 01 0000 110</v>
      </c>
      <c r="E39" s="37">
        <v>4500</v>
      </c>
      <c r="F39" s="37">
        <v>4500</v>
      </c>
      <c r="G39" s="73">
        <f t="shared" si="1"/>
        <v>0</v>
      </c>
    </row>
    <row r="40" spans="1:7" s="38" customFormat="1" ht="38.25">
      <c r="A40" s="67" t="s">
        <v>62</v>
      </c>
      <c r="B40" s="35">
        <v>10</v>
      </c>
      <c r="C40" s="35" t="s">
        <v>63</v>
      </c>
      <c r="D40" s="36" t="str">
        <f t="shared" si="2"/>
        <v>000 1 09 00000 00 0000 000</v>
      </c>
      <c r="E40" s="37">
        <v>1000</v>
      </c>
      <c r="F40" s="37">
        <v>-42672.62</v>
      </c>
      <c r="G40" s="73">
        <f t="shared" si="1"/>
        <v>43672.62</v>
      </c>
    </row>
    <row r="41" spans="1:7" s="38" customFormat="1" ht="38.25">
      <c r="A41" s="67" t="s">
        <v>64</v>
      </c>
      <c r="B41" s="35">
        <v>10</v>
      </c>
      <c r="C41" s="35" t="s">
        <v>65</v>
      </c>
      <c r="D41" s="36" t="str">
        <f t="shared" si="2"/>
        <v>000 1 09 01000 00 0000 110</v>
      </c>
      <c r="E41" s="37"/>
      <c r="F41" s="37">
        <v>-52029.93</v>
      </c>
      <c r="G41" s="73">
        <f t="shared" si="1"/>
        <v>52029.93</v>
      </c>
    </row>
    <row r="42" spans="1:7" s="38" customFormat="1" ht="51">
      <c r="A42" s="67" t="s">
        <v>66</v>
      </c>
      <c r="B42" s="35">
        <v>10</v>
      </c>
      <c r="C42" s="35" t="s">
        <v>67</v>
      </c>
      <c r="D42" s="36" t="str">
        <f t="shared" si="2"/>
        <v>000 1 09 01030 05 0000 110</v>
      </c>
      <c r="E42" s="37"/>
      <c r="F42" s="37">
        <v>-52029.93</v>
      </c>
      <c r="G42" s="73">
        <f t="shared" si="1"/>
        <v>52029.93</v>
      </c>
    </row>
    <row r="43" spans="1:7" s="38" customFormat="1" ht="25.5">
      <c r="A43" s="67" t="s">
        <v>68</v>
      </c>
      <c r="B43" s="35">
        <v>10</v>
      </c>
      <c r="C43" s="35" t="s">
        <v>69</v>
      </c>
      <c r="D43" s="36" t="str">
        <f t="shared" si="2"/>
        <v>000 1 09 03000 00 0000 110</v>
      </c>
      <c r="E43" s="37"/>
      <c r="F43" s="37">
        <v>10</v>
      </c>
      <c r="G43" s="73">
        <f t="shared" si="1"/>
        <v>-10</v>
      </c>
    </row>
    <row r="44" spans="1:7" s="38" customFormat="1" ht="25.5">
      <c r="A44" s="67" t="s">
        <v>70</v>
      </c>
      <c r="B44" s="35">
        <v>10</v>
      </c>
      <c r="C44" s="35" t="s">
        <v>71</v>
      </c>
      <c r="D44" s="36" t="str">
        <f t="shared" si="2"/>
        <v>000 1 09 03010 00 0000 110</v>
      </c>
      <c r="E44" s="37"/>
      <c r="F44" s="37">
        <v>10</v>
      </c>
      <c r="G44" s="73">
        <f t="shared" si="1"/>
        <v>-10</v>
      </c>
    </row>
    <row r="45" spans="1:7" s="38" customFormat="1" ht="38.25">
      <c r="A45" s="67" t="s">
        <v>72</v>
      </c>
      <c r="B45" s="35">
        <v>10</v>
      </c>
      <c r="C45" s="35" t="s">
        <v>73</v>
      </c>
      <c r="D45" s="36" t="str">
        <f t="shared" si="2"/>
        <v>000 1 09 03010 05 0000 110</v>
      </c>
      <c r="E45" s="37"/>
      <c r="F45" s="37">
        <v>10</v>
      </c>
      <c r="G45" s="73">
        <f t="shared" si="1"/>
        <v>-10</v>
      </c>
    </row>
    <row r="46" spans="1:7" s="38" customFormat="1" ht="12.75">
      <c r="A46" s="67" t="s">
        <v>74</v>
      </c>
      <c r="B46" s="35">
        <v>10</v>
      </c>
      <c r="C46" s="35" t="s">
        <v>75</v>
      </c>
      <c r="D46" s="36" t="str">
        <f t="shared" si="2"/>
        <v>000 1 09 04000 00 0000 110</v>
      </c>
      <c r="E46" s="37">
        <v>1000</v>
      </c>
      <c r="F46" s="37">
        <v>8620.03</v>
      </c>
      <c r="G46" s="73">
        <f t="shared" si="1"/>
        <v>-7620.030000000001</v>
      </c>
    </row>
    <row r="47" spans="1:7" s="38" customFormat="1" ht="12.75">
      <c r="A47" s="67" t="s">
        <v>76</v>
      </c>
      <c r="B47" s="35">
        <v>10</v>
      </c>
      <c r="C47" s="35" t="s">
        <v>77</v>
      </c>
      <c r="D47" s="36" t="str">
        <f t="shared" si="2"/>
        <v>000 1 09 04010 02 0000 110</v>
      </c>
      <c r="E47" s="37">
        <v>1000</v>
      </c>
      <c r="F47" s="37">
        <v>8620.03</v>
      </c>
      <c r="G47" s="73">
        <f t="shared" si="1"/>
        <v>-7620.030000000001</v>
      </c>
    </row>
    <row r="48" spans="1:7" s="38" customFormat="1" ht="38.25">
      <c r="A48" s="67" t="s">
        <v>78</v>
      </c>
      <c r="B48" s="35">
        <v>10</v>
      </c>
      <c r="C48" s="35" t="s">
        <v>79</v>
      </c>
      <c r="D48" s="36" t="str">
        <f t="shared" si="2"/>
        <v>000 1 09 06000 02 0000 110</v>
      </c>
      <c r="E48" s="37"/>
      <c r="F48" s="37">
        <v>33.6</v>
      </c>
      <c r="G48" s="73">
        <f t="shared" si="1"/>
        <v>-33.6</v>
      </c>
    </row>
    <row r="49" spans="1:7" s="38" customFormat="1" ht="12.75">
      <c r="A49" s="67" t="s">
        <v>80</v>
      </c>
      <c r="B49" s="35">
        <v>10</v>
      </c>
      <c r="C49" s="35" t="s">
        <v>81</v>
      </c>
      <c r="D49" s="36" t="str">
        <f t="shared" si="2"/>
        <v>000 1 09 06010 02 0000 110</v>
      </c>
      <c r="E49" s="37"/>
      <c r="F49" s="37">
        <v>33.6</v>
      </c>
      <c r="G49" s="73">
        <f t="shared" si="1"/>
        <v>-33.6</v>
      </c>
    </row>
    <row r="50" spans="1:7" s="38" customFormat="1" ht="25.5">
      <c r="A50" s="67" t="s">
        <v>82</v>
      </c>
      <c r="B50" s="35">
        <v>10</v>
      </c>
      <c r="C50" s="35" t="s">
        <v>83</v>
      </c>
      <c r="D50" s="36" t="str">
        <f t="shared" si="2"/>
        <v>000 1 09 07000 00 0000 110</v>
      </c>
      <c r="E50" s="37"/>
      <c r="F50" s="37">
        <v>693.68</v>
      </c>
      <c r="G50" s="73">
        <f t="shared" si="1"/>
        <v>-693.68</v>
      </c>
    </row>
    <row r="51" spans="1:7" s="38" customFormat="1" ht="63.75">
      <c r="A51" s="67" t="s">
        <v>84</v>
      </c>
      <c r="B51" s="35">
        <v>10</v>
      </c>
      <c r="C51" s="35" t="s">
        <v>85</v>
      </c>
      <c r="D51" s="36" t="str">
        <f t="shared" si="2"/>
        <v>000 1 09 07030 00 0000 110</v>
      </c>
      <c r="E51" s="37"/>
      <c r="F51" s="37">
        <v>146.3</v>
      </c>
      <c r="G51" s="73">
        <f t="shared" si="1"/>
        <v>-146.3</v>
      </c>
    </row>
    <row r="52" spans="1:7" s="38" customFormat="1" ht="89.25">
      <c r="A52" s="67" t="s">
        <v>86</v>
      </c>
      <c r="B52" s="35">
        <v>10</v>
      </c>
      <c r="C52" s="35" t="s">
        <v>87</v>
      </c>
      <c r="D52" s="36" t="str">
        <f t="shared" si="2"/>
        <v>000 1 09 07030 05 0000 110</v>
      </c>
      <c r="E52" s="37"/>
      <c r="F52" s="37">
        <v>146.3</v>
      </c>
      <c r="G52" s="73">
        <f t="shared" si="1"/>
        <v>-146.3</v>
      </c>
    </row>
    <row r="53" spans="1:7" s="38" customFormat="1" ht="12.75">
      <c r="A53" s="67" t="s">
        <v>88</v>
      </c>
      <c r="B53" s="35">
        <v>10</v>
      </c>
      <c r="C53" s="35" t="s">
        <v>89</v>
      </c>
      <c r="D53" s="36" t="str">
        <f t="shared" si="2"/>
        <v>000 1 09 07050 00 0000 110</v>
      </c>
      <c r="E53" s="37"/>
      <c r="F53" s="37">
        <v>547.38</v>
      </c>
      <c r="G53" s="73">
        <f t="shared" si="1"/>
        <v>-547.38</v>
      </c>
    </row>
    <row r="54" spans="1:7" s="38" customFormat="1" ht="38.25">
      <c r="A54" s="67" t="s">
        <v>90</v>
      </c>
      <c r="B54" s="35">
        <v>10</v>
      </c>
      <c r="C54" s="35" t="s">
        <v>91</v>
      </c>
      <c r="D54" s="36" t="str">
        <f t="shared" si="2"/>
        <v>000 1 09 07050 05 0000 110</v>
      </c>
      <c r="E54" s="37"/>
      <c r="F54" s="37">
        <v>547.38</v>
      </c>
      <c r="G54" s="73">
        <f t="shared" si="1"/>
        <v>-547.38</v>
      </c>
    </row>
    <row r="55" spans="1:7" s="38" customFormat="1" ht="51">
      <c r="A55" s="67" t="s">
        <v>92</v>
      </c>
      <c r="B55" s="35">
        <v>10</v>
      </c>
      <c r="C55" s="35" t="s">
        <v>93</v>
      </c>
      <c r="D55" s="36" t="str">
        <f t="shared" si="2"/>
        <v>000 1 11 00000 00 0000 000</v>
      </c>
      <c r="E55" s="37">
        <v>12607500</v>
      </c>
      <c r="F55" s="37">
        <v>2975556.48</v>
      </c>
      <c r="G55" s="73">
        <f t="shared" si="1"/>
        <v>9631943.52</v>
      </c>
    </row>
    <row r="56" spans="1:7" s="38" customFormat="1" ht="89.25">
      <c r="A56" s="67" t="s">
        <v>94</v>
      </c>
      <c r="B56" s="35">
        <v>10</v>
      </c>
      <c r="C56" s="35" t="s">
        <v>95</v>
      </c>
      <c r="D56" s="36" t="str">
        <f t="shared" si="2"/>
        <v>000 1 11 01000 00 0000 120</v>
      </c>
      <c r="E56" s="37">
        <v>1500</v>
      </c>
      <c r="F56" s="37"/>
      <c r="G56" s="73">
        <f t="shared" si="1"/>
        <v>1500</v>
      </c>
    </row>
    <row r="57" spans="1:7" s="38" customFormat="1" ht="76.5">
      <c r="A57" s="67" t="s">
        <v>96</v>
      </c>
      <c r="B57" s="35">
        <v>10</v>
      </c>
      <c r="C57" s="35" t="s">
        <v>97</v>
      </c>
      <c r="D57" s="36" t="str">
        <f t="shared" si="2"/>
        <v>000 1 11 01050 05 0000 120</v>
      </c>
      <c r="E57" s="37">
        <v>1500</v>
      </c>
      <c r="F57" s="37"/>
      <c r="G57" s="73">
        <f t="shared" si="1"/>
        <v>1500</v>
      </c>
    </row>
    <row r="58" spans="1:7" s="38" customFormat="1" ht="25.5">
      <c r="A58" s="67" t="s">
        <v>98</v>
      </c>
      <c r="B58" s="35">
        <v>10</v>
      </c>
      <c r="C58" s="35" t="s">
        <v>99</v>
      </c>
      <c r="D58" s="36" t="str">
        <f t="shared" si="2"/>
        <v>000 1 11 02000 00 0000 120</v>
      </c>
      <c r="E58" s="37">
        <v>1000</v>
      </c>
      <c r="F58" s="37">
        <v>40531.22</v>
      </c>
      <c r="G58" s="73">
        <f t="shared" si="1"/>
        <v>-39531.22</v>
      </c>
    </row>
    <row r="59" spans="1:7" s="38" customFormat="1" ht="38.25">
      <c r="A59" s="67" t="s">
        <v>100</v>
      </c>
      <c r="B59" s="35">
        <v>10</v>
      </c>
      <c r="C59" s="35" t="s">
        <v>101</v>
      </c>
      <c r="D59" s="36" t="str">
        <f t="shared" si="2"/>
        <v>000 1 11 02033 05 0000 120</v>
      </c>
      <c r="E59" s="37">
        <v>1000</v>
      </c>
      <c r="F59" s="37">
        <v>40531.22</v>
      </c>
      <c r="G59" s="73">
        <f t="shared" si="1"/>
        <v>-39531.22</v>
      </c>
    </row>
    <row r="60" spans="1:7" s="38" customFormat="1" ht="114.75">
      <c r="A60" s="67" t="s">
        <v>102</v>
      </c>
      <c r="B60" s="35">
        <v>10</v>
      </c>
      <c r="C60" s="35" t="s">
        <v>103</v>
      </c>
      <c r="D60" s="36" t="str">
        <f t="shared" si="2"/>
        <v>000 1 11 05000 00 0000 120</v>
      </c>
      <c r="E60" s="37">
        <v>11105000</v>
      </c>
      <c r="F60" s="37">
        <v>2331375.12</v>
      </c>
      <c r="G60" s="73">
        <f t="shared" si="1"/>
        <v>8773624.879999999</v>
      </c>
    </row>
    <row r="61" spans="1:7" s="38" customFormat="1" ht="89.25">
      <c r="A61" s="67" t="s">
        <v>104</v>
      </c>
      <c r="B61" s="35">
        <v>10</v>
      </c>
      <c r="C61" s="35" t="s">
        <v>105</v>
      </c>
      <c r="D61" s="36" t="str">
        <f t="shared" si="2"/>
        <v>000 1 11 05010 00 0000 120</v>
      </c>
      <c r="E61" s="37">
        <v>9805000</v>
      </c>
      <c r="F61" s="37">
        <v>1966327.32</v>
      </c>
      <c r="G61" s="73">
        <f t="shared" si="1"/>
        <v>7838672.68</v>
      </c>
    </row>
    <row r="62" spans="1:7" s="38" customFormat="1" ht="114.75">
      <c r="A62" s="67" t="s">
        <v>106</v>
      </c>
      <c r="B62" s="35">
        <v>10</v>
      </c>
      <c r="C62" s="35" t="s">
        <v>107</v>
      </c>
      <c r="D62" s="36" t="str">
        <f t="shared" si="2"/>
        <v>000 1 11 05010 05 0000 120</v>
      </c>
      <c r="E62" s="37">
        <v>9805000</v>
      </c>
      <c r="F62" s="37"/>
      <c r="G62" s="73">
        <f t="shared" si="1"/>
        <v>9805000</v>
      </c>
    </row>
    <row r="63" spans="1:7" s="38" customFormat="1" ht="102">
      <c r="A63" s="67" t="s">
        <v>108</v>
      </c>
      <c r="B63" s="35">
        <v>10</v>
      </c>
      <c r="C63" s="35" t="s">
        <v>109</v>
      </c>
      <c r="D63" s="36" t="str">
        <f t="shared" si="2"/>
        <v>000 1 11 05010 10 0000 120</v>
      </c>
      <c r="E63" s="37"/>
      <c r="F63" s="37">
        <v>1966327.32</v>
      </c>
      <c r="G63" s="73">
        <f t="shared" si="1"/>
        <v>-1966327.32</v>
      </c>
    </row>
    <row r="64" spans="1:7" s="38" customFormat="1" ht="102">
      <c r="A64" s="67" t="s">
        <v>110</v>
      </c>
      <c r="B64" s="35">
        <v>10</v>
      </c>
      <c r="C64" s="35" t="s">
        <v>111</v>
      </c>
      <c r="D64" s="36" t="str">
        <f t="shared" si="2"/>
        <v>000 1 11 05030 00 0000 120</v>
      </c>
      <c r="E64" s="37">
        <v>1300000</v>
      </c>
      <c r="F64" s="37">
        <v>365047.8</v>
      </c>
      <c r="G64" s="73">
        <f t="shared" si="1"/>
        <v>934952.2</v>
      </c>
    </row>
    <row r="65" spans="1:7" s="38" customFormat="1" ht="76.5">
      <c r="A65" s="67" t="s">
        <v>112</v>
      </c>
      <c r="B65" s="35">
        <v>10</v>
      </c>
      <c r="C65" s="35" t="s">
        <v>113</v>
      </c>
      <c r="D65" s="36" t="str">
        <f t="shared" si="2"/>
        <v>000 1 11 05035 05 0000 120</v>
      </c>
      <c r="E65" s="37">
        <v>1300000</v>
      </c>
      <c r="F65" s="37">
        <v>365047.8</v>
      </c>
      <c r="G65" s="73">
        <f t="shared" si="1"/>
        <v>934952.2</v>
      </c>
    </row>
    <row r="66" spans="1:7" s="38" customFormat="1" ht="114.75">
      <c r="A66" s="67" t="s">
        <v>114</v>
      </c>
      <c r="B66" s="35">
        <v>10</v>
      </c>
      <c r="C66" s="35" t="s">
        <v>115</v>
      </c>
      <c r="D66" s="36" t="str">
        <f aca="true" t="shared" si="3" ref="D66:D95">IF(LEFT(C66,5)="000 8","X",C66)</f>
        <v>000 1 11 09000 00 0000 120</v>
      </c>
      <c r="E66" s="37">
        <v>1500000</v>
      </c>
      <c r="F66" s="37">
        <v>603650.14</v>
      </c>
      <c r="G66" s="73">
        <f aca="true" t="shared" si="4" ref="G66:G118">E66-F66</f>
        <v>896349.86</v>
      </c>
    </row>
    <row r="67" spans="1:7" s="38" customFormat="1" ht="114.75">
      <c r="A67" s="67" t="s">
        <v>116</v>
      </c>
      <c r="B67" s="35">
        <v>10</v>
      </c>
      <c r="C67" s="35" t="s">
        <v>117</v>
      </c>
      <c r="D67" s="36" t="str">
        <f t="shared" si="3"/>
        <v>000 1 11 09040 00 0000 120</v>
      </c>
      <c r="E67" s="37">
        <v>1500000</v>
      </c>
      <c r="F67" s="37">
        <v>603650.14</v>
      </c>
      <c r="G67" s="73">
        <f t="shared" si="4"/>
        <v>896349.86</v>
      </c>
    </row>
    <row r="68" spans="1:7" s="38" customFormat="1" ht="102">
      <c r="A68" s="67" t="s">
        <v>118</v>
      </c>
      <c r="B68" s="35">
        <v>10</v>
      </c>
      <c r="C68" s="35" t="s">
        <v>119</v>
      </c>
      <c r="D68" s="36" t="str">
        <f t="shared" si="3"/>
        <v>000 1 11 09045 05 0000 120</v>
      </c>
      <c r="E68" s="37">
        <v>1500000</v>
      </c>
      <c r="F68" s="37">
        <v>603650.14</v>
      </c>
      <c r="G68" s="73">
        <f t="shared" si="4"/>
        <v>896349.86</v>
      </c>
    </row>
    <row r="69" spans="1:7" s="38" customFormat="1" ht="25.5">
      <c r="A69" s="67" t="s">
        <v>120</v>
      </c>
      <c r="B69" s="35">
        <v>10</v>
      </c>
      <c r="C69" s="35" t="s">
        <v>121</v>
      </c>
      <c r="D69" s="36" t="str">
        <f t="shared" si="3"/>
        <v>000 1 12 00000 00 0000 000</v>
      </c>
      <c r="E69" s="37">
        <v>3770400</v>
      </c>
      <c r="F69" s="37">
        <v>959371.32</v>
      </c>
      <c r="G69" s="73">
        <f t="shared" si="4"/>
        <v>2811028.68</v>
      </c>
    </row>
    <row r="70" spans="1:7" s="38" customFormat="1" ht="25.5">
      <c r="A70" s="67" t="s">
        <v>122</v>
      </c>
      <c r="B70" s="35">
        <v>10</v>
      </c>
      <c r="C70" s="35" t="s">
        <v>123</v>
      </c>
      <c r="D70" s="36" t="str">
        <f t="shared" si="3"/>
        <v>000 1 12 01000 01 0000 120</v>
      </c>
      <c r="E70" s="37">
        <v>3770400</v>
      </c>
      <c r="F70" s="37">
        <v>959371.32</v>
      </c>
      <c r="G70" s="73">
        <f t="shared" si="4"/>
        <v>2811028.68</v>
      </c>
    </row>
    <row r="71" spans="1:7" s="38" customFormat="1" ht="38.25">
      <c r="A71" s="67" t="s">
        <v>124</v>
      </c>
      <c r="B71" s="35">
        <v>10</v>
      </c>
      <c r="C71" s="35" t="s">
        <v>125</v>
      </c>
      <c r="D71" s="36" t="str">
        <f t="shared" si="3"/>
        <v>000 1 13 00000 00 0000 000</v>
      </c>
      <c r="E71" s="37">
        <v>1200000</v>
      </c>
      <c r="F71" s="37">
        <v>402974.61</v>
      </c>
      <c r="G71" s="73">
        <f t="shared" si="4"/>
        <v>797025.39</v>
      </c>
    </row>
    <row r="72" spans="1:7" s="38" customFormat="1" ht="25.5">
      <c r="A72" s="67" t="s">
        <v>126</v>
      </c>
      <c r="B72" s="35">
        <v>10</v>
      </c>
      <c r="C72" s="35" t="s">
        <v>127</v>
      </c>
      <c r="D72" s="36" t="str">
        <f t="shared" si="3"/>
        <v>000 1 13 03000 00 0000 130</v>
      </c>
      <c r="E72" s="37">
        <v>1200000</v>
      </c>
      <c r="F72" s="37">
        <v>402974.61</v>
      </c>
      <c r="G72" s="73">
        <f t="shared" si="4"/>
        <v>797025.39</v>
      </c>
    </row>
    <row r="73" spans="1:7" s="38" customFormat="1" ht="51">
      <c r="A73" s="67" t="s">
        <v>128</v>
      </c>
      <c r="B73" s="35">
        <v>10</v>
      </c>
      <c r="C73" s="35" t="s">
        <v>129</v>
      </c>
      <c r="D73" s="36" t="str">
        <f t="shared" si="3"/>
        <v>000 1 13 03050 05 0000 130</v>
      </c>
      <c r="E73" s="37">
        <v>1200000</v>
      </c>
      <c r="F73" s="37">
        <v>402974.61</v>
      </c>
      <c r="G73" s="73">
        <f t="shared" si="4"/>
        <v>797025.39</v>
      </c>
    </row>
    <row r="74" spans="1:7" s="38" customFormat="1" ht="38.25">
      <c r="A74" s="67" t="s">
        <v>130</v>
      </c>
      <c r="B74" s="35">
        <v>10</v>
      </c>
      <c r="C74" s="35" t="s">
        <v>131</v>
      </c>
      <c r="D74" s="36" t="str">
        <f t="shared" si="3"/>
        <v>000 1 14 00000 00 0000 000</v>
      </c>
      <c r="E74" s="37">
        <v>5434400</v>
      </c>
      <c r="F74" s="37">
        <v>1178675.73</v>
      </c>
      <c r="G74" s="73">
        <f t="shared" si="4"/>
        <v>4255724.27</v>
      </c>
    </row>
    <row r="75" spans="1:7" s="38" customFormat="1" ht="102">
      <c r="A75" s="67" t="s">
        <v>132</v>
      </c>
      <c r="B75" s="35">
        <v>10</v>
      </c>
      <c r="C75" s="35" t="s">
        <v>133</v>
      </c>
      <c r="D75" s="36" t="str">
        <f t="shared" si="3"/>
        <v>000 1 14 02000 00 0000 000</v>
      </c>
      <c r="E75" s="37">
        <v>4700000</v>
      </c>
      <c r="F75" s="37">
        <v>971267.23</v>
      </c>
      <c r="G75" s="73">
        <f t="shared" si="4"/>
        <v>3728732.77</v>
      </c>
    </row>
    <row r="76" spans="1:7" s="38" customFormat="1" ht="114.75">
      <c r="A76" s="67" t="s">
        <v>134</v>
      </c>
      <c r="B76" s="35">
        <v>10</v>
      </c>
      <c r="C76" s="35" t="s">
        <v>135</v>
      </c>
      <c r="D76" s="36" t="str">
        <f t="shared" si="3"/>
        <v>000 1 14 02030 05 0000 410</v>
      </c>
      <c r="E76" s="37">
        <v>4700000</v>
      </c>
      <c r="F76" s="37">
        <v>971267.23</v>
      </c>
      <c r="G76" s="73">
        <f t="shared" si="4"/>
        <v>3728732.77</v>
      </c>
    </row>
    <row r="77" spans="1:7" s="38" customFormat="1" ht="114.75">
      <c r="A77" s="67" t="s">
        <v>136</v>
      </c>
      <c r="B77" s="35">
        <v>10</v>
      </c>
      <c r="C77" s="35" t="s">
        <v>137</v>
      </c>
      <c r="D77" s="36" t="str">
        <f t="shared" si="3"/>
        <v>000 1 14 02033 05 0000 410</v>
      </c>
      <c r="E77" s="37">
        <v>4700000</v>
      </c>
      <c r="F77" s="37">
        <v>971267.23</v>
      </c>
      <c r="G77" s="73">
        <f t="shared" si="4"/>
        <v>3728732.77</v>
      </c>
    </row>
    <row r="78" spans="1:7" s="38" customFormat="1" ht="76.5">
      <c r="A78" s="67" t="s">
        <v>138</v>
      </c>
      <c r="B78" s="35">
        <v>10</v>
      </c>
      <c r="C78" s="35" t="s">
        <v>139</v>
      </c>
      <c r="D78" s="36" t="str">
        <f t="shared" si="3"/>
        <v>000 1 14 06000 00 0000 430</v>
      </c>
      <c r="E78" s="37">
        <v>734400</v>
      </c>
      <c r="F78" s="37">
        <v>207408.5</v>
      </c>
      <c r="G78" s="73">
        <f t="shared" si="4"/>
        <v>526991.5</v>
      </c>
    </row>
    <row r="79" spans="1:7" s="38" customFormat="1" ht="51">
      <c r="A79" s="67" t="s">
        <v>140</v>
      </c>
      <c r="B79" s="35">
        <v>10</v>
      </c>
      <c r="C79" s="35" t="s">
        <v>141</v>
      </c>
      <c r="D79" s="36" t="str">
        <f t="shared" si="3"/>
        <v>000 1 14 06010 00 0000 430</v>
      </c>
      <c r="E79" s="37">
        <v>734400</v>
      </c>
      <c r="F79" s="37">
        <v>207408.5</v>
      </c>
      <c r="G79" s="73">
        <f t="shared" si="4"/>
        <v>526991.5</v>
      </c>
    </row>
    <row r="80" spans="1:7" s="38" customFormat="1" ht="63.75">
      <c r="A80" s="67" t="s">
        <v>142</v>
      </c>
      <c r="B80" s="35">
        <v>10</v>
      </c>
      <c r="C80" s="35" t="s">
        <v>143</v>
      </c>
      <c r="D80" s="36" t="str">
        <f t="shared" si="3"/>
        <v>000 1 14 06014 10 0000 430</v>
      </c>
      <c r="E80" s="37">
        <v>734400</v>
      </c>
      <c r="F80" s="37">
        <v>207408.5</v>
      </c>
      <c r="G80" s="73">
        <f t="shared" si="4"/>
        <v>526991.5</v>
      </c>
    </row>
    <row r="81" spans="1:7" s="38" customFormat="1" ht="25.5">
      <c r="A81" s="67" t="s">
        <v>144</v>
      </c>
      <c r="B81" s="35">
        <v>10</v>
      </c>
      <c r="C81" s="35" t="s">
        <v>145</v>
      </c>
      <c r="D81" s="36" t="str">
        <f t="shared" si="3"/>
        <v>000 1 16 00000 00 0000 000</v>
      </c>
      <c r="E81" s="37">
        <v>5830700</v>
      </c>
      <c r="F81" s="37">
        <v>1181252.53</v>
      </c>
      <c r="G81" s="73">
        <f t="shared" si="4"/>
        <v>4649447.47</v>
      </c>
    </row>
    <row r="82" spans="1:7" s="38" customFormat="1" ht="38.25">
      <c r="A82" s="67" t="s">
        <v>146</v>
      </c>
      <c r="B82" s="35">
        <v>10</v>
      </c>
      <c r="C82" s="35" t="s">
        <v>147</v>
      </c>
      <c r="D82" s="36" t="str">
        <f t="shared" si="3"/>
        <v>000 1 16 03000 00 0000 140</v>
      </c>
      <c r="E82" s="37">
        <v>251500</v>
      </c>
      <c r="F82" s="37">
        <v>73919.17</v>
      </c>
      <c r="G82" s="73">
        <f t="shared" si="4"/>
        <v>177580.83000000002</v>
      </c>
    </row>
    <row r="83" spans="1:7" s="38" customFormat="1" ht="140.25">
      <c r="A83" s="67" t="s">
        <v>148</v>
      </c>
      <c r="B83" s="35">
        <v>10</v>
      </c>
      <c r="C83" s="35" t="s">
        <v>149</v>
      </c>
      <c r="D83" s="36" t="str">
        <f t="shared" si="3"/>
        <v>000 1 16 03010 01 0000 140</v>
      </c>
      <c r="E83" s="37">
        <v>251500</v>
      </c>
      <c r="F83" s="37">
        <v>70419.17</v>
      </c>
      <c r="G83" s="73">
        <f t="shared" si="4"/>
        <v>181080.83000000002</v>
      </c>
    </row>
    <row r="84" spans="1:7" s="38" customFormat="1" ht="76.5">
      <c r="A84" s="67" t="s">
        <v>150</v>
      </c>
      <c r="B84" s="35">
        <v>10</v>
      </c>
      <c r="C84" s="35" t="s">
        <v>151</v>
      </c>
      <c r="D84" s="36" t="str">
        <f t="shared" si="3"/>
        <v>000 1 16 03030 01 0000 140</v>
      </c>
      <c r="E84" s="37"/>
      <c r="F84" s="37">
        <v>3500</v>
      </c>
      <c r="G84" s="73">
        <f t="shared" si="4"/>
        <v>-3500</v>
      </c>
    </row>
    <row r="85" spans="1:7" s="38" customFormat="1" ht="76.5">
      <c r="A85" s="67" t="s">
        <v>152</v>
      </c>
      <c r="B85" s="35">
        <v>10</v>
      </c>
      <c r="C85" s="35" t="s">
        <v>153</v>
      </c>
      <c r="D85" s="36" t="str">
        <f t="shared" si="3"/>
        <v>000 1 16 06000 01 0000 140</v>
      </c>
      <c r="E85" s="37">
        <v>112400</v>
      </c>
      <c r="F85" s="37">
        <v>41022.62</v>
      </c>
      <c r="G85" s="73">
        <f t="shared" si="4"/>
        <v>71377.38</v>
      </c>
    </row>
    <row r="86" spans="1:7" s="38" customFormat="1" ht="76.5">
      <c r="A86" s="67" t="s">
        <v>154</v>
      </c>
      <c r="B86" s="35">
        <v>10</v>
      </c>
      <c r="C86" s="35" t="s">
        <v>155</v>
      </c>
      <c r="D86" s="36" t="str">
        <f t="shared" si="3"/>
        <v>000 1 16 08000 01 0000 140</v>
      </c>
      <c r="E86" s="37">
        <v>1600</v>
      </c>
      <c r="F86" s="37"/>
      <c r="G86" s="73">
        <f t="shared" si="4"/>
        <v>1600</v>
      </c>
    </row>
    <row r="87" spans="1:7" s="38" customFormat="1" ht="127.5">
      <c r="A87" s="67" t="s">
        <v>156</v>
      </c>
      <c r="B87" s="35">
        <v>10</v>
      </c>
      <c r="C87" s="35" t="s">
        <v>157</v>
      </c>
      <c r="D87" s="36" t="str">
        <f t="shared" si="3"/>
        <v>000 1 16 25000 01 0000 140</v>
      </c>
      <c r="E87" s="37">
        <v>327800</v>
      </c>
      <c r="F87" s="37">
        <v>84618</v>
      </c>
      <c r="G87" s="73">
        <f t="shared" si="4"/>
        <v>243182</v>
      </c>
    </row>
    <row r="88" spans="1:7" s="38" customFormat="1" ht="25.5">
      <c r="A88" s="67" t="s">
        <v>158</v>
      </c>
      <c r="B88" s="35">
        <v>10</v>
      </c>
      <c r="C88" s="35" t="s">
        <v>159</v>
      </c>
      <c r="D88" s="36" t="str">
        <f t="shared" si="3"/>
        <v>000 1 16 25010 01 0000 140</v>
      </c>
      <c r="E88" s="37"/>
      <c r="F88" s="37">
        <v>1618</v>
      </c>
      <c r="G88" s="73">
        <f t="shared" si="4"/>
        <v>-1618</v>
      </c>
    </row>
    <row r="89" spans="1:7" s="38" customFormat="1" ht="38.25">
      <c r="A89" s="67" t="s">
        <v>160</v>
      </c>
      <c r="B89" s="35">
        <v>10</v>
      </c>
      <c r="C89" s="35" t="s">
        <v>161</v>
      </c>
      <c r="D89" s="36" t="str">
        <f t="shared" si="3"/>
        <v>000 1 16 25030 01 0000 140</v>
      </c>
      <c r="E89" s="37">
        <v>10000</v>
      </c>
      <c r="F89" s="37">
        <v>2000</v>
      </c>
      <c r="G89" s="73">
        <f t="shared" si="4"/>
        <v>8000</v>
      </c>
    </row>
    <row r="90" spans="1:7" s="38" customFormat="1" ht="38.25">
      <c r="A90" s="67" t="s">
        <v>162</v>
      </c>
      <c r="B90" s="35">
        <v>10</v>
      </c>
      <c r="C90" s="35" t="s">
        <v>163</v>
      </c>
      <c r="D90" s="36" t="str">
        <f t="shared" si="3"/>
        <v>000 1 16 25050 01 0000 140</v>
      </c>
      <c r="E90" s="37">
        <v>295800</v>
      </c>
      <c r="F90" s="37">
        <v>81000</v>
      </c>
      <c r="G90" s="73">
        <f t="shared" si="4"/>
        <v>214800</v>
      </c>
    </row>
    <row r="91" spans="1:7" s="38" customFormat="1" ht="25.5">
      <c r="A91" s="67" t="s">
        <v>164</v>
      </c>
      <c r="B91" s="35">
        <v>10</v>
      </c>
      <c r="C91" s="35" t="s">
        <v>165</v>
      </c>
      <c r="D91" s="36" t="str">
        <f t="shared" si="3"/>
        <v>000 1 16 25060 01 0000 140</v>
      </c>
      <c r="E91" s="37">
        <v>22000</v>
      </c>
      <c r="F91" s="37"/>
      <c r="G91" s="73">
        <f t="shared" si="4"/>
        <v>22000</v>
      </c>
    </row>
    <row r="92" spans="1:7" s="38" customFormat="1" ht="76.5">
      <c r="A92" s="67" t="s">
        <v>166</v>
      </c>
      <c r="B92" s="35">
        <v>10</v>
      </c>
      <c r="C92" s="35" t="s">
        <v>167</v>
      </c>
      <c r="D92" s="36" t="str">
        <f t="shared" si="3"/>
        <v>000 1 16 28000 01 0000 140</v>
      </c>
      <c r="E92" s="37">
        <v>56400</v>
      </c>
      <c r="F92" s="37">
        <v>-1000</v>
      </c>
      <c r="G92" s="73">
        <f t="shared" si="4"/>
        <v>57400</v>
      </c>
    </row>
    <row r="93" spans="1:7" s="38" customFormat="1" ht="38.25">
      <c r="A93" s="67" t="s">
        <v>168</v>
      </c>
      <c r="B93" s="35">
        <v>10</v>
      </c>
      <c r="C93" s="35" t="s">
        <v>169</v>
      </c>
      <c r="D93" s="36" t="str">
        <f t="shared" si="3"/>
        <v>000 1 16 30000 01 0000 140</v>
      </c>
      <c r="E93" s="37">
        <v>3260000</v>
      </c>
      <c r="F93" s="37">
        <v>713518.87</v>
      </c>
      <c r="G93" s="73">
        <f t="shared" si="4"/>
        <v>2546481.13</v>
      </c>
    </row>
    <row r="94" spans="1:7" s="38" customFormat="1" ht="38.25">
      <c r="A94" s="67" t="s">
        <v>170</v>
      </c>
      <c r="B94" s="35">
        <v>10</v>
      </c>
      <c r="C94" s="35" t="s">
        <v>171</v>
      </c>
      <c r="D94" s="36" t="str">
        <f t="shared" si="3"/>
        <v>000 1 16 90000 00 0000 140</v>
      </c>
      <c r="E94" s="37">
        <v>1821000</v>
      </c>
      <c r="F94" s="37">
        <v>269173.87</v>
      </c>
      <c r="G94" s="73">
        <f t="shared" si="4"/>
        <v>1551826.13</v>
      </c>
    </row>
    <row r="95" spans="1:7" s="38" customFormat="1" ht="51">
      <c r="A95" s="67" t="s">
        <v>172</v>
      </c>
      <c r="B95" s="35">
        <v>10</v>
      </c>
      <c r="C95" s="35" t="s">
        <v>173</v>
      </c>
      <c r="D95" s="36" t="str">
        <f t="shared" si="3"/>
        <v>000 1 16 90050 05 0000 140</v>
      </c>
      <c r="E95" s="37">
        <v>1821000</v>
      </c>
      <c r="F95" s="37">
        <v>269173.87</v>
      </c>
      <c r="G95" s="73">
        <f t="shared" si="4"/>
        <v>1551826.13</v>
      </c>
    </row>
    <row r="96" spans="1:7" s="38" customFormat="1" ht="12.75">
      <c r="A96" s="67" t="s">
        <v>174</v>
      </c>
      <c r="B96" s="35">
        <v>10</v>
      </c>
      <c r="C96" s="35" t="s">
        <v>175</v>
      </c>
      <c r="D96" s="36" t="str">
        <f aca="true" t="shared" si="5" ref="D96:D117">IF(LEFT(C96,5)="000 8","X",C96)</f>
        <v>000 1 17 00000 00 0000 000</v>
      </c>
      <c r="E96" s="37"/>
      <c r="F96" s="37">
        <v>223736.55</v>
      </c>
      <c r="G96" s="73">
        <f t="shared" si="4"/>
        <v>-223736.55</v>
      </c>
    </row>
    <row r="97" spans="1:7" s="38" customFormat="1" ht="12.75">
      <c r="A97" s="67" t="s">
        <v>176</v>
      </c>
      <c r="B97" s="35">
        <v>10</v>
      </c>
      <c r="C97" s="35" t="s">
        <v>177</v>
      </c>
      <c r="D97" s="36" t="str">
        <f t="shared" si="5"/>
        <v>000 1 17 01000 00 0000 180</v>
      </c>
      <c r="E97" s="37"/>
      <c r="F97" s="37">
        <v>223736.55</v>
      </c>
      <c r="G97" s="73">
        <f t="shared" si="4"/>
        <v>-223736.55</v>
      </c>
    </row>
    <row r="98" spans="1:7" s="38" customFormat="1" ht="38.25">
      <c r="A98" s="67" t="s">
        <v>178</v>
      </c>
      <c r="B98" s="35">
        <v>10</v>
      </c>
      <c r="C98" s="35" t="s">
        <v>179</v>
      </c>
      <c r="D98" s="36" t="str">
        <f t="shared" si="5"/>
        <v>000 1 17 01050 05 0000 180</v>
      </c>
      <c r="E98" s="37"/>
      <c r="F98" s="37">
        <v>223736.55</v>
      </c>
      <c r="G98" s="73">
        <f t="shared" si="4"/>
        <v>-223736.55</v>
      </c>
    </row>
    <row r="99" spans="1:7" s="38" customFormat="1" ht="12.75">
      <c r="A99" s="67" t="s">
        <v>180</v>
      </c>
      <c r="B99" s="35">
        <v>10</v>
      </c>
      <c r="C99" s="35" t="s">
        <v>181</v>
      </c>
      <c r="D99" s="36" t="str">
        <f t="shared" si="5"/>
        <v>000 2 00 00000 00 0000 000</v>
      </c>
      <c r="E99" s="37">
        <v>423641815</v>
      </c>
      <c r="F99" s="37">
        <v>82729772.97</v>
      </c>
      <c r="G99" s="73">
        <f t="shared" si="4"/>
        <v>340912042.03</v>
      </c>
    </row>
    <row r="100" spans="1:7" s="38" customFormat="1" ht="38.25">
      <c r="A100" s="67" t="s">
        <v>182</v>
      </c>
      <c r="B100" s="35">
        <v>10</v>
      </c>
      <c r="C100" s="35" t="s">
        <v>183</v>
      </c>
      <c r="D100" s="36" t="str">
        <f t="shared" si="5"/>
        <v>000 2 02 00000 00 0000 000</v>
      </c>
      <c r="E100" s="37">
        <v>423641815</v>
      </c>
      <c r="F100" s="37">
        <v>82729917.55</v>
      </c>
      <c r="G100" s="73">
        <f t="shared" si="4"/>
        <v>340911897.45</v>
      </c>
    </row>
    <row r="101" spans="1:7" s="38" customFormat="1" ht="38.25">
      <c r="A101" s="67" t="s">
        <v>184</v>
      </c>
      <c r="B101" s="35">
        <v>10</v>
      </c>
      <c r="C101" s="35" t="s">
        <v>185</v>
      </c>
      <c r="D101" s="36" t="str">
        <f t="shared" si="5"/>
        <v>000 2 02 02000 00 0000 151</v>
      </c>
      <c r="E101" s="37">
        <v>158417800</v>
      </c>
      <c r="F101" s="37">
        <v>26253011.82</v>
      </c>
      <c r="G101" s="73">
        <f t="shared" si="4"/>
        <v>132164788.18</v>
      </c>
    </row>
    <row r="102" spans="1:7" s="38" customFormat="1" ht="63.75">
      <c r="A102" s="67" t="s">
        <v>186</v>
      </c>
      <c r="B102" s="35">
        <v>10</v>
      </c>
      <c r="C102" s="35" t="s">
        <v>187</v>
      </c>
      <c r="D102" s="36" t="str">
        <f t="shared" si="5"/>
        <v>000 2 02 02024 00 0000 151</v>
      </c>
      <c r="E102" s="37">
        <v>2750000</v>
      </c>
      <c r="F102" s="37">
        <v>352291</v>
      </c>
      <c r="G102" s="73">
        <f t="shared" si="4"/>
        <v>2397709</v>
      </c>
    </row>
    <row r="103" spans="1:7" s="38" customFormat="1" ht="76.5">
      <c r="A103" s="67" t="s">
        <v>188</v>
      </c>
      <c r="B103" s="35">
        <v>10</v>
      </c>
      <c r="C103" s="35" t="s">
        <v>189</v>
      </c>
      <c r="D103" s="36" t="str">
        <f t="shared" si="5"/>
        <v>000 2 02 02024 05 0000 151</v>
      </c>
      <c r="E103" s="37">
        <v>2750000</v>
      </c>
      <c r="F103" s="37">
        <v>352291</v>
      </c>
      <c r="G103" s="73">
        <f t="shared" si="4"/>
        <v>2397709</v>
      </c>
    </row>
    <row r="104" spans="1:7" s="38" customFormat="1" ht="89.25">
      <c r="A104" s="67" t="s">
        <v>190</v>
      </c>
      <c r="B104" s="35">
        <v>10</v>
      </c>
      <c r="C104" s="35" t="s">
        <v>191</v>
      </c>
      <c r="D104" s="36" t="str">
        <f t="shared" si="5"/>
        <v>000 2 02 02077 00 0000 151</v>
      </c>
      <c r="E104" s="37">
        <v>29847000</v>
      </c>
      <c r="F104" s="37">
        <v>4252320.82</v>
      </c>
      <c r="G104" s="73">
        <f t="shared" si="4"/>
        <v>25594679.18</v>
      </c>
    </row>
    <row r="105" spans="1:7" s="38" customFormat="1" ht="63.75">
      <c r="A105" s="67" t="s">
        <v>192</v>
      </c>
      <c r="B105" s="35">
        <v>10</v>
      </c>
      <c r="C105" s="35" t="s">
        <v>193</v>
      </c>
      <c r="D105" s="36" t="str">
        <f t="shared" si="5"/>
        <v>000 2 02 02077 05 0000 151</v>
      </c>
      <c r="E105" s="37">
        <v>29847000</v>
      </c>
      <c r="F105" s="37">
        <v>4252320.82</v>
      </c>
      <c r="G105" s="73">
        <f t="shared" si="4"/>
        <v>25594679.18</v>
      </c>
    </row>
    <row r="106" spans="1:7" s="38" customFormat="1" ht="38.25">
      <c r="A106" s="67" t="s">
        <v>194</v>
      </c>
      <c r="B106" s="35">
        <v>10</v>
      </c>
      <c r="C106" s="35" t="s">
        <v>195</v>
      </c>
      <c r="D106" s="36" t="str">
        <f t="shared" si="5"/>
        <v>000 2 02 02078 00 0000 151</v>
      </c>
      <c r="E106" s="37">
        <v>20000000</v>
      </c>
      <c r="F106" s="37"/>
      <c r="G106" s="73">
        <f t="shared" si="4"/>
        <v>20000000</v>
      </c>
    </row>
    <row r="107" spans="1:7" s="38" customFormat="1" ht="51">
      <c r="A107" s="67" t="s">
        <v>196</v>
      </c>
      <c r="B107" s="35">
        <v>10</v>
      </c>
      <c r="C107" s="35" t="s">
        <v>197</v>
      </c>
      <c r="D107" s="36" t="str">
        <f t="shared" si="5"/>
        <v>000 2 02 02078 05 0000 151</v>
      </c>
      <c r="E107" s="37">
        <v>20000000</v>
      </c>
      <c r="F107" s="37"/>
      <c r="G107" s="73">
        <f t="shared" si="4"/>
        <v>20000000</v>
      </c>
    </row>
    <row r="108" spans="1:7" s="38" customFormat="1" ht="12.75">
      <c r="A108" s="67" t="s">
        <v>198</v>
      </c>
      <c r="B108" s="35">
        <v>10</v>
      </c>
      <c r="C108" s="35" t="s">
        <v>199</v>
      </c>
      <c r="D108" s="36" t="str">
        <f t="shared" si="5"/>
        <v>000 2 02 02999 00 0000 151</v>
      </c>
      <c r="E108" s="37">
        <v>105820800</v>
      </c>
      <c r="F108" s="37">
        <v>21648400</v>
      </c>
      <c r="G108" s="73">
        <f t="shared" si="4"/>
        <v>84172400</v>
      </c>
    </row>
    <row r="109" spans="1:7" s="38" customFormat="1" ht="25.5">
      <c r="A109" s="67" t="s">
        <v>200</v>
      </c>
      <c r="B109" s="35">
        <v>10</v>
      </c>
      <c r="C109" s="35" t="s">
        <v>201</v>
      </c>
      <c r="D109" s="36" t="str">
        <f t="shared" si="5"/>
        <v>000 2 02 02999 05 0000 151</v>
      </c>
      <c r="E109" s="37">
        <v>105820800</v>
      </c>
      <c r="F109" s="37">
        <v>21648400</v>
      </c>
      <c r="G109" s="73">
        <f t="shared" si="4"/>
        <v>84172400</v>
      </c>
    </row>
    <row r="110" spans="1:7" s="38" customFormat="1" ht="12.75">
      <c r="A110" s="67" t="s">
        <v>202</v>
      </c>
      <c r="B110" s="35">
        <v>10</v>
      </c>
      <c r="C110" s="35" t="s">
        <v>203</v>
      </c>
      <c r="D110" s="36" t="str">
        <f t="shared" si="5"/>
        <v>000 2 02 02999 10 0000 151</v>
      </c>
      <c r="E110" s="37"/>
      <c r="F110" s="37"/>
      <c r="G110" s="73">
        <f t="shared" si="4"/>
        <v>0</v>
      </c>
    </row>
    <row r="111" spans="1:7" s="38" customFormat="1" ht="38.25">
      <c r="A111" s="67" t="s">
        <v>204</v>
      </c>
      <c r="B111" s="35">
        <v>10</v>
      </c>
      <c r="C111" s="35" t="s">
        <v>205</v>
      </c>
      <c r="D111" s="36" t="str">
        <f t="shared" si="5"/>
        <v>000 2 02 03000 00 0000 151</v>
      </c>
      <c r="E111" s="37">
        <v>257439400</v>
      </c>
      <c r="F111" s="37">
        <v>56099243.94</v>
      </c>
      <c r="G111" s="73">
        <f t="shared" si="4"/>
        <v>201340156.06</v>
      </c>
    </row>
    <row r="112" spans="1:7" s="38" customFormat="1" ht="38.25">
      <c r="A112" s="67" t="s">
        <v>206</v>
      </c>
      <c r="B112" s="35">
        <v>10</v>
      </c>
      <c r="C112" s="35" t="s">
        <v>207</v>
      </c>
      <c r="D112" s="36" t="str">
        <f t="shared" si="5"/>
        <v>000 2 02 03002 00 0000 151</v>
      </c>
      <c r="E112" s="37">
        <v>60000</v>
      </c>
      <c r="F112" s="37">
        <v>12822.94</v>
      </c>
      <c r="G112" s="73">
        <f t="shared" si="4"/>
        <v>47177.06</v>
      </c>
    </row>
    <row r="113" spans="1:7" s="38" customFormat="1" ht="51">
      <c r="A113" s="67" t="s">
        <v>208</v>
      </c>
      <c r="B113" s="35">
        <v>10</v>
      </c>
      <c r="C113" s="35" t="s">
        <v>209</v>
      </c>
      <c r="D113" s="36" t="str">
        <f t="shared" si="5"/>
        <v>000 2 02 03002 05 0000 151</v>
      </c>
      <c r="E113" s="37">
        <v>60000</v>
      </c>
      <c r="F113" s="37">
        <v>12822.94</v>
      </c>
      <c r="G113" s="73">
        <f t="shared" si="4"/>
        <v>47177.06</v>
      </c>
    </row>
    <row r="114" spans="1:7" s="38" customFormat="1" ht="38.25">
      <c r="A114" s="67" t="s">
        <v>210</v>
      </c>
      <c r="B114" s="35">
        <v>10</v>
      </c>
      <c r="C114" s="35" t="s">
        <v>211</v>
      </c>
      <c r="D114" s="36" t="str">
        <f t="shared" si="5"/>
        <v>000 2 02 03003 00 0000 151</v>
      </c>
      <c r="E114" s="37">
        <v>1917100</v>
      </c>
      <c r="F114" s="37">
        <v>1917100</v>
      </c>
      <c r="G114" s="73">
        <f t="shared" si="4"/>
        <v>0</v>
      </c>
    </row>
    <row r="115" spans="1:7" s="38" customFormat="1" ht="51">
      <c r="A115" s="67" t="s">
        <v>212</v>
      </c>
      <c r="B115" s="35">
        <v>10</v>
      </c>
      <c r="C115" s="35" t="s">
        <v>213</v>
      </c>
      <c r="D115" s="36" t="str">
        <f t="shared" si="5"/>
        <v>000 2 02 03003 05 0000 151</v>
      </c>
      <c r="E115" s="37">
        <v>1917100</v>
      </c>
      <c r="F115" s="37">
        <v>1917100</v>
      </c>
      <c r="G115" s="73">
        <f t="shared" si="4"/>
        <v>0</v>
      </c>
    </row>
    <row r="116" spans="1:7" s="38" customFormat="1" ht="38.25">
      <c r="A116" s="67" t="s">
        <v>214</v>
      </c>
      <c r="B116" s="35">
        <v>10</v>
      </c>
      <c r="C116" s="35" t="s">
        <v>215</v>
      </c>
      <c r="D116" s="36" t="str">
        <f t="shared" si="5"/>
        <v>000 2 02 03021 00 0000 151</v>
      </c>
      <c r="E116" s="37">
        <v>4299200</v>
      </c>
      <c r="F116" s="37"/>
      <c r="G116" s="73">
        <f t="shared" si="4"/>
        <v>4299200</v>
      </c>
    </row>
    <row r="117" spans="1:7" s="38" customFormat="1" ht="38.25">
      <c r="A117" s="67" t="s">
        <v>216</v>
      </c>
      <c r="B117" s="35">
        <v>10</v>
      </c>
      <c r="C117" s="35" t="s">
        <v>217</v>
      </c>
      <c r="D117" s="36" t="str">
        <f t="shared" si="5"/>
        <v>000 2 02 03021 05 0000 151</v>
      </c>
      <c r="E117" s="37">
        <v>4299200</v>
      </c>
      <c r="F117" s="37"/>
      <c r="G117" s="73">
        <f t="shared" si="4"/>
        <v>4299200</v>
      </c>
    </row>
    <row r="118" spans="1:7" s="38" customFormat="1" ht="51">
      <c r="A118" s="67" t="s">
        <v>218</v>
      </c>
      <c r="B118" s="35">
        <v>10</v>
      </c>
      <c r="C118" s="35" t="s">
        <v>219</v>
      </c>
      <c r="D118" s="36" t="str">
        <f aca="true" t="shared" si="6" ref="D118:D137">IF(LEFT(C118,5)="000 8","X",C118)</f>
        <v>000 2 02 03022 00 0000 151</v>
      </c>
      <c r="E118" s="37">
        <v>19908000</v>
      </c>
      <c r="F118" s="37">
        <v>4905145</v>
      </c>
      <c r="G118" s="73">
        <f t="shared" si="4"/>
        <v>15002855</v>
      </c>
    </row>
    <row r="119" spans="1:7" s="38" customFormat="1" ht="51">
      <c r="A119" s="67" t="s">
        <v>220</v>
      </c>
      <c r="B119" s="35">
        <v>10</v>
      </c>
      <c r="C119" s="35" t="s">
        <v>221</v>
      </c>
      <c r="D119" s="36" t="str">
        <f t="shared" si="6"/>
        <v>000 2 02 03022 05 0000 151</v>
      </c>
      <c r="E119" s="37">
        <v>19908000</v>
      </c>
      <c r="F119" s="37">
        <v>4905145</v>
      </c>
      <c r="G119" s="73">
        <f aca="true" t="shared" si="7" ref="G119:G137">E119-F119</f>
        <v>15002855</v>
      </c>
    </row>
    <row r="120" spans="1:7" s="38" customFormat="1" ht="38.25">
      <c r="A120" s="67" t="s">
        <v>222</v>
      </c>
      <c r="B120" s="35">
        <v>10</v>
      </c>
      <c r="C120" s="35" t="s">
        <v>223</v>
      </c>
      <c r="D120" s="36" t="str">
        <f t="shared" si="6"/>
        <v>000 2 02 03024 00 0000 151</v>
      </c>
      <c r="E120" s="37">
        <v>203990100</v>
      </c>
      <c r="F120" s="37">
        <v>45060676</v>
      </c>
      <c r="G120" s="73">
        <f t="shared" si="7"/>
        <v>158929424</v>
      </c>
    </row>
    <row r="121" spans="1:7" s="38" customFormat="1" ht="51">
      <c r="A121" s="67" t="s">
        <v>224</v>
      </c>
      <c r="B121" s="35">
        <v>10</v>
      </c>
      <c r="C121" s="35" t="s">
        <v>225</v>
      </c>
      <c r="D121" s="36" t="str">
        <f t="shared" si="6"/>
        <v>000 2 02 03024 05 0000 151</v>
      </c>
      <c r="E121" s="37">
        <v>203990100</v>
      </c>
      <c r="F121" s="37">
        <v>45060676</v>
      </c>
      <c r="G121" s="73">
        <f t="shared" si="7"/>
        <v>158929424</v>
      </c>
    </row>
    <row r="122" spans="1:7" s="38" customFormat="1" ht="89.25">
      <c r="A122" s="67" t="s">
        <v>226</v>
      </c>
      <c r="B122" s="35">
        <v>10</v>
      </c>
      <c r="C122" s="35" t="s">
        <v>227</v>
      </c>
      <c r="D122" s="36" t="str">
        <f t="shared" si="6"/>
        <v>000 2 02 03026 00 0000 151</v>
      </c>
      <c r="E122" s="37">
        <v>7740400</v>
      </c>
      <c r="F122" s="37"/>
      <c r="G122" s="73">
        <f t="shared" si="7"/>
        <v>7740400</v>
      </c>
    </row>
    <row r="123" spans="1:7" s="38" customFormat="1" ht="89.25">
      <c r="A123" s="67" t="s">
        <v>228</v>
      </c>
      <c r="B123" s="35">
        <v>10</v>
      </c>
      <c r="C123" s="35" t="s">
        <v>229</v>
      </c>
      <c r="D123" s="36" t="str">
        <f t="shared" si="6"/>
        <v>000 2 02 03026 05 0000 151</v>
      </c>
      <c r="E123" s="37">
        <v>7740400</v>
      </c>
      <c r="F123" s="37"/>
      <c r="G123" s="73">
        <f t="shared" si="7"/>
        <v>7740400</v>
      </c>
    </row>
    <row r="124" spans="1:7" s="38" customFormat="1" ht="63.75">
      <c r="A124" s="67" t="s">
        <v>230</v>
      </c>
      <c r="B124" s="35">
        <v>10</v>
      </c>
      <c r="C124" s="35" t="s">
        <v>231</v>
      </c>
      <c r="D124" s="36" t="str">
        <f t="shared" si="6"/>
        <v>000 2 02 03027 00 0000 151</v>
      </c>
      <c r="E124" s="37">
        <v>15501600</v>
      </c>
      <c r="F124" s="37">
        <v>2773500</v>
      </c>
      <c r="G124" s="73">
        <f t="shared" si="7"/>
        <v>12728100</v>
      </c>
    </row>
    <row r="125" spans="1:7" s="38" customFormat="1" ht="63.75">
      <c r="A125" s="67" t="s">
        <v>232</v>
      </c>
      <c r="B125" s="35">
        <v>10</v>
      </c>
      <c r="C125" s="35" t="s">
        <v>233</v>
      </c>
      <c r="D125" s="36" t="str">
        <f t="shared" si="6"/>
        <v>000 2 02 03027 05 0000 151</v>
      </c>
      <c r="E125" s="37">
        <v>15501600</v>
      </c>
      <c r="F125" s="37">
        <v>2773500</v>
      </c>
      <c r="G125" s="73">
        <f t="shared" si="7"/>
        <v>12728100</v>
      </c>
    </row>
    <row r="126" spans="1:7" s="38" customFormat="1" ht="102">
      <c r="A126" s="67" t="s">
        <v>234</v>
      </c>
      <c r="B126" s="35">
        <v>10</v>
      </c>
      <c r="C126" s="35" t="s">
        <v>235</v>
      </c>
      <c r="D126" s="36" t="str">
        <f t="shared" si="6"/>
        <v>000 2 02 03029 00 0000 151</v>
      </c>
      <c r="E126" s="37">
        <v>4023000</v>
      </c>
      <c r="F126" s="37">
        <v>1430000</v>
      </c>
      <c r="G126" s="73">
        <f t="shared" si="7"/>
        <v>2593000</v>
      </c>
    </row>
    <row r="127" spans="1:7" s="38" customFormat="1" ht="102">
      <c r="A127" s="67" t="s">
        <v>236</v>
      </c>
      <c r="B127" s="35">
        <v>10</v>
      </c>
      <c r="C127" s="35" t="s">
        <v>237</v>
      </c>
      <c r="D127" s="36" t="str">
        <f t="shared" si="6"/>
        <v>000 2 02 03029 05 0000 151</v>
      </c>
      <c r="E127" s="37">
        <v>4023000</v>
      </c>
      <c r="F127" s="37">
        <v>1430000</v>
      </c>
      <c r="G127" s="73">
        <f t="shared" si="7"/>
        <v>2593000</v>
      </c>
    </row>
    <row r="128" spans="1:7" s="38" customFormat="1" ht="12.75">
      <c r="A128" s="67" t="s">
        <v>15</v>
      </c>
      <c r="B128" s="35">
        <v>10</v>
      </c>
      <c r="C128" s="35" t="s">
        <v>238</v>
      </c>
      <c r="D128" s="36" t="str">
        <f t="shared" si="6"/>
        <v>000 2 02 04000 00 0000 151</v>
      </c>
      <c r="E128" s="37">
        <v>7784615</v>
      </c>
      <c r="F128" s="37">
        <v>377661.79</v>
      </c>
      <c r="G128" s="73">
        <f t="shared" si="7"/>
        <v>7406953.21</v>
      </c>
    </row>
    <row r="129" spans="1:7" s="38" customFormat="1" ht="76.5">
      <c r="A129" s="67" t="s">
        <v>239</v>
      </c>
      <c r="B129" s="35">
        <v>10</v>
      </c>
      <c r="C129" s="35" t="s">
        <v>240</v>
      </c>
      <c r="D129" s="36" t="str">
        <f t="shared" si="6"/>
        <v>000 2 02 04014 00 0000 151</v>
      </c>
      <c r="E129" s="37">
        <v>7536005</v>
      </c>
      <c r="F129" s="37">
        <v>279251.79</v>
      </c>
      <c r="G129" s="73">
        <f t="shared" si="7"/>
        <v>7256753.21</v>
      </c>
    </row>
    <row r="130" spans="1:7" s="38" customFormat="1" ht="89.25">
      <c r="A130" s="67" t="s">
        <v>241</v>
      </c>
      <c r="B130" s="35">
        <v>10</v>
      </c>
      <c r="C130" s="35" t="s">
        <v>242</v>
      </c>
      <c r="D130" s="36" t="str">
        <f t="shared" si="6"/>
        <v>000 2 02 04014 05 0000 151</v>
      </c>
      <c r="E130" s="37">
        <v>7536005</v>
      </c>
      <c r="F130" s="37">
        <v>279251.79</v>
      </c>
      <c r="G130" s="73">
        <f t="shared" si="7"/>
        <v>7256753.21</v>
      </c>
    </row>
    <row r="131" spans="1:7" s="38" customFormat="1" ht="76.5">
      <c r="A131" s="67" t="s">
        <v>243</v>
      </c>
      <c r="B131" s="35">
        <v>10</v>
      </c>
      <c r="C131" s="35" t="s">
        <v>244</v>
      </c>
      <c r="D131" s="36" t="str">
        <f t="shared" si="6"/>
        <v>000 2 02 04025 00 0000 151</v>
      </c>
      <c r="E131" s="37">
        <v>150200</v>
      </c>
      <c r="F131" s="37"/>
      <c r="G131" s="73">
        <f t="shared" si="7"/>
        <v>150200</v>
      </c>
    </row>
    <row r="132" spans="1:7" s="38" customFormat="1" ht="63.75">
      <c r="A132" s="67" t="s">
        <v>245</v>
      </c>
      <c r="B132" s="35">
        <v>10</v>
      </c>
      <c r="C132" s="35" t="s">
        <v>246</v>
      </c>
      <c r="D132" s="36" t="str">
        <f t="shared" si="6"/>
        <v>000 2 02 04025 05 0000 151</v>
      </c>
      <c r="E132" s="37">
        <v>150200</v>
      </c>
      <c r="F132" s="37"/>
      <c r="G132" s="73">
        <f t="shared" si="7"/>
        <v>150200</v>
      </c>
    </row>
    <row r="133" spans="1:7" s="38" customFormat="1" ht="76.5">
      <c r="A133" s="67" t="s">
        <v>247</v>
      </c>
      <c r="B133" s="35">
        <v>10</v>
      </c>
      <c r="C133" s="35" t="s">
        <v>248</v>
      </c>
      <c r="D133" s="36" t="str">
        <f t="shared" si="6"/>
        <v>000 2 18 00000 00 0000 000</v>
      </c>
      <c r="E133" s="37"/>
      <c r="F133" s="37">
        <v>35394.25</v>
      </c>
      <c r="G133" s="73">
        <f t="shared" si="7"/>
        <v>-35394.25</v>
      </c>
    </row>
    <row r="134" spans="1:7" s="38" customFormat="1" ht="63.75">
      <c r="A134" s="67" t="s">
        <v>249</v>
      </c>
      <c r="B134" s="35">
        <v>10</v>
      </c>
      <c r="C134" s="35" t="s">
        <v>250</v>
      </c>
      <c r="D134" s="36" t="str">
        <f t="shared" si="6"/>
        <v>000 2 18 05000 05 0000 000</v>
      </c>
      <c r="E134" s="37"/>
      <c r="F134" s="37">
        <v>35394.25</v>
      </c>
      <c r="G134" s="73">
        <f t="shared" si="7"/>
        <v>-35394.25</v>
      </c>
    </row>
    <row r="135" spans="1:7" s="38" customFormat="1" ht="76.5">
      <c r="A135" s="67" t="s">
        <v>251</v>
      </c>
      <c r="B135" s="35">
        <v>10</v>
      </c>
      <c r="C135" s="35" t="s">
        <v>252</v>
      </c>
      <c r="D135" s="36" t="str">
        <f t="shared" si="6"/>
        <v>000 2 18 05030 05 0000 151</v>
      </c>
      <c r="E135" s="37"/>
      <c r="F135" s="37">
        <v>35394.25</v>
      </c>
      <c r="G135" s="73">
        <f t="shared" si="7"/>
        <v>-35394.25</v>
      </c>
    </row>
    <row r="136" spans="1:7" s="38" customFormat="1" ht="51">
      <c r="A136" s="67" t="s">
        <v>253</v>
      </c>
      <c r="B136" s="35">
        <v>10</v>
      </c>
      <c r="C136" s="35" t="s">
        <v>254</v>
      </c>
      <c r="D136" s="36" t="str">
        <f t="shared" si="6"/>
        <v>000 2 19 00000 00 0000 000</v>
      </c>
      <c r="E136" s="37"/>
      <c r="F136" s="37">
        <v>-35538.83</v>
      </c>
      <c r="G136" s="73">
        <f t="shared" si="7"/>
        <v>35538.83</v>
      </c>
    </row>
    <row r="137" spans="1:7" s="38" customFormat="1" ht="51">
      <c r="A137" s="67" t="s">
        <v>255</v>
      </c>
      <c r="B137" s="35">
        <v>10</v>
      </c>
      <c r="C137" s="35" t="s">
        <v>256</v>
      </c>
      <c r="D137" s="36" t="str">
        <f t="shared" si="6"/>
        <v>000 2 19 05000 05 0000 151</v>
      </c>
      <c r="E137" s="37"/>
      <c r="F137" s="37">
        <v>-35538.83</v>
      </c>
      <c r="G137" s="73">
        <f t="shared" si="7"/>
        <v>35538.83</v>
      </c>
    </row>
    <row r="138" spans="1:6" ht="12.75">
      <c r="A138" s="32"/>
      <c r="B138" s="31"/>
      <c r="C138" s="31"/>
      <c r="D138" s="33"/>
      <c r="E138" s="28"/>
      <c r="F138" s="29"/>
    </row>
  </sheetData>
  <sheetProtection/>
  <mergeCells count="13">
    <mergeCell ref="A7:B7"/>
    <mergeCell ref="D8:E8"/>
    <mergeCell ref="D7:G7"/>
    <mergeCell ref="D11:H11"/>
    <mergeCell ref="D2:H2"/>
    <mergeCell ref="D3:H3"/>
    <mergeCell ref="D5:H5"/>
    <mergeCell ref="G13:G14"/>
    <mergeCell ref="F13:F14"/>
    <mergeCell ref="E13:E14"/>
    <mergeCell ref="A13:A14"/>
    <mergeCell ref="B13:B14"/>
    <mergeCell ref="C13:D14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scale="4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4"/>
  <sheetViews>
    <sheetView zoomScalePageLayoutView="0" workbookViewId="0" topLeftCell="A13">
      <selection activeCell="G4" sqref="G4:G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75390625" style="0" customWidth="1"/>
    <col min="7" max="7" width="14.00390625" style="0" customWidth="1"/>
  </cols>
  <sheetData>
    <row r="1" ht="12.75">
      <c r="A1" s="19"/>
    </row>
    <row r="2" spans="2:9" ht="15">
      <c r="B2" s="7"/>
      <c r="C2" s="7"/>
      <c r="D2" s="7"/>
      <c r="E2" s="18" t="s">
        <v>0</v>
      </c>
      <c r="I2" t="s">
        <v>897</v>
      </c>
    </row>
    <row r="3" spans="1:5" ht="13.5" thickBot="1">
      <c r="A3" s="50"/>
      <c r="B3" s="50"/>
      <c r="C3" s="50"/>
      <c r="D3" s="50"/>
      <c r="E3" s="9"/>
    </row>
    <row r="4" spans="1:7" s="16" customFormat="1" ht="26.25" customHeight="1">
      <c r="A4" s="98" t="s">
        <v>4</v>
      </c>
      <c r="B4" s="100" t="s">
        <v>1</v>
      </c>
      <c r="C4" s="100" t="s">
        <v>9</v>
      </c>
      <c r="D4" s="100" t="s">
        <v>13</v>
      </c>
      <c r="E4" s="94" t="s">
        <v>11</v>
      </c>
      <c r="F4" s="94" t="s">
        <v>8</v>
      </c>
      <c r="G4" s="96" t="s">
        <v>895</v>
      </c>
    </row>
    <row r="5" spans="1:7" s="16" customFormat="1" ht="77.25" customHeight="1">
      <c r="A5" s="99"/>
      <c r="B5" s="101"/>
      <c r="C5" s="102"/>
      <c r="D5" s="101"/>
      <c r="E5" s="102"/>
      <c r="F5" s="95"/>
      <c r="G5" s="97"/>
    </row>
    <row r="6" spans="1:7" s="16" customFormat="1" ht="12.75">
      <c r="A6" s="66">
        <v>1</v>
      </c>
      <c r="B6" s="30">
        <v>2</v>
      </c>
      <c r="C6" s="30" t="s">
        <v>10</v>
      </c>
      <c r="D6" s="64">
        <v>3</v>
      </c>
      <c r="E6" s="65">
        <v>4</v>
      </c>
      <c r="F6" s="27">
        <v>5</v>
      </c>
      <c r="G6" s="75">
        <v>6</v>
      </c>
    </row>
    <row r="7" spans="1:7" s="38" customFormat="1" ht="12.75">
      <c r="A7" s="67" t="s">
        <v>257</v>
      </c>
      <c r="B7" s="35">
        <v>200</v>
      </c>
      <c r="C7" s="35" t="s">
        <v>258</v>
      </c>
      <c r="D7" s="36" t="str">
        <f aca="true" t="shared" si="0" ref="D7:D68">IF(OR(LEFT(C7,5)="000 9",LEFT(C7,5)="000 7"),"X",C7)</f>
        <v>X</v>
      </c>
      <c r="E7" s="37">
        <v>677652949</v>
      </c>
      <c r="F7" s="37">
        <v>121949698.85</v>
      </c>
      <c r="G7" s="73">
        <f>E7-F7</f>
        <v>555703250.15</v>
      </c>
    </row>
    <row r="8" spans="1:7" s="38" customFormat="1" ht="12.75">
      <c r="A8" s="67" t="s">
        <v>259</v>
      </c>
      <c r="B8" s="35">
        <v>200</v>
      </c>
      <c r="C8" s="35" t="s">
        <v>260</v>
      </c>
      <c r="D8" s="36" t="str">
        <f t="shared" si="0"/>
        <v>000 0100 0000000 000 000</v>
      </c>
      <c r="E8" s="37">
        <v>72727160</v>
      </c>
      <c r="F8" s="37">
        <v>13720458.7</v>
      </c>
      <c r="G8" s="73">
        <f aca="true" t="shared" si="1" ref="G8:G69">E8-F8</f>
        <v>59006701.3</v>
      </c>
    </row>
    <row r="9" spans="1:7" s="38" customFormat="1" ht="12.75">
      <c r="A9" s="67" t="s">
        <v>261</v>
      </c>
      <c r="B9" s="35">
        <v>200</v>
      </c>
      <c r="C9" s="35" t="s">
        <v>262</v>
      </c>
      <c r="D9" s="36" t="str">
        <f t="shared" si="0"/>
        <v>000 0100 0000000 000 200</v>
      </c>
      <c r="E9" s="37">
        <v>66740416</v>
      </c>
      <c r="F9" s="37">
        <v>12971960.31</v>
      </c>
      <c r="G9" s="73">
        <f t="shared" si="1"/>
        <v>53768455.69</v>
      </c>
    </row>
    <row r="10" spans="1:7" s="38" customFormat="1" ht="25.5">
      <c r="A10" s="67" t="s">
        <v>263</v>
      </c>
      <c r="B10" s="35">
        <v>200</v>
      </c>
      <c r="C10" s="35" t="s">
        <v>264</v>
      </c>
      <c r="D10" s="36" t="str">
        <f t="shared" si="0"/>
        <v>000 0100 0000000 000 210</v>
      </c>
      <c r="E10" s="37">
        <v>45848066</v>
      </c>
      <c r="F10" s="37">
        <v>9288698</v>
      </c>
      <c r="G10" s="73">
        <f t="shared" si="1"/>
        <v>36559368</v>
      </c>
    </row>
    <row r="11" spans="1:7" s="38" customFormat="1" ht="12.75">
      <c r="A11" s="67" t="s">
        <v>265</v>
      </c>
      <c r="B11" s="35">
        <v>200</v>
      </c>
      <c r="C11" s="35" t="s">
        <v>266</v>
      </c>
      <c r="D11" s="36" t="str">
        <f t="shared" si="0"/>
        <v>000 0100 0000000 000 211</v>
      </c>
      <c r="E11" s="37">
        <v>34206437</v>
      </c>
      <c r="F11" s="37">
        <v>7211163.33</v>
      </c>
      <c r="G11" s="73">
        <f t="shared" si="1"/>
        <v>26995273.67</v>
      </c>
    </row>
    <row r="12" spans="1:7" s="38" customFormat="1" ht="12.75">
      <c r="A12" s="67" t="s">
        <v>267</v>
      </c>
      <c r="B12" s="35">
        <v>200</v>
      </c>
      <c r="C12" s="35" t="s">
        <v>268</v>
      </c>
      <c r="D12" s="36" t="str">
        <f t="shared" si="0"/>
        <v>000 0100 0000000 000 212</v>
      </c>
      <c r="E12" s="37">
        <v>97100</v>
      </c>
      <c r="F12" s="37">
        <v>2000</v>
      </c>
      <c r="G12" s="73">
        <f t="shared" si="1"/>
        <v>95100</v>
      </c>
    </row>
    <row r="13" spans="1:7" s="38" customFormat="1" ht="25.5">
      <c r="A13" s="67" t="s">
        <v>269</v>
      </c>
      <c r="B13" s="35">
        <v>200</v>
      </c>
      <c r="C13" s="35" t="s">
        <v>270</v>
      </c>
      <c r="D13" s="36" t="str">
        <f t="shared" si="0"/>
        <v>000 0100 0000000 000 213</v>
      </c>
      <c r="E13" s="37">
        <v>11544529</v>
      </c>
      <c r="F13" s="37">
        <v>2075534.67</v>
      </c>
      <c r="G13" s="73">
        <f t="shared" si="1"/>
        <v>9468994.33</v>
      </c>
    </row>
    <row r="14" spans="1:7" s="38" customFormat="1" ht="12.75">
      <c r="A14" s="67" t="s">
        <v>271</v>
      </c>
      <c r="B14" s="35">
        <v>200</v>
      </c>
      <c r="C14" s="35" t="s">
        <v>272</v>
      </c>
      <c r="D14" s="36" t="str">
        <f t="shared" si="0"/>
        <v>000 0100 0000000 000 220</v>
      </c>
      <c r="E14" s="37">
        <v>18710206</v>
      </c>
      <c r="F14" s="37">
        <v>2703965.24</v>
      </c>
      <c r="G14" s="73">
        <f t="shared" si="1"/>
        <v>16006240.76</v>
      </c>
    </row>
    <row r="15" spans="1:7" s="38" customFormat="1" ht="12.75">
      <c r="A15" s="67" t="s">
        <v>273</v>
      </c>
      <c r="B15" s="35">
        <v>200</v>
      </c>
      <c r="C15" s="35" t="s">
        <v>274</v>
      </c>
      <c r="D15" s="36" t="str">
        <f t="shared" si="0"/>
        <v>000 0100 0000000 000 221</v>
      </c>
      <c r="E15" s="37">
        <v>1246812</v>
      </c>
      <c r="F15" s="37">
        <v>271009.41</v>
      </c>
      <c r="G15" s="73">
        <f t="shared" si="1"/>
        <v>975802.5900000001</v>
      </c>
    </row>
    <row r="16" spans="1:7" s="38" customFormat="1" ht="12.75">
      <c r="A16" s="67" t="s">
        <v>275</v>
      </c>
      <c r="B16" s="35">
        <v>200</v>
      </c>
      <c r="C16" s="35" t="s">
        <v>276</v>
      </c>
      <c r="D16" s="36" t="str">
        <f t="shared" si="0"/>
        <v>000 0100 0000000 000 222</v>
      </c>
      <c r="E16" s="37">
        <v>9122758</v>
      </c>
      <c r="F16" s="37">
        <v>1638380</v>
      </c>
      <c r="G16" s="73">
        <f t="shared" si="1"/>
        <v>7484378</v>
      </c>
    </row>
    <row r="17" spans="1:7" s="38" customFormat="1" ht="12.75">
      <c r="A17" s="67" t="s">
        <v>277</v>
      </c>
      <c r="B17" s="35">
        <v>200</v>
      </c>
      <c r="C17" s="35" t="s">
        <v>278</v>
      </c>
      <c r="D17" s="36" t="str">
        <f t="shared" si="0"/>
        <v>000 0100 0000000 000 223</v>
      </c>
      <c r="E17" s="37">
        <v>1518400</v>
      </c>
      <c r="F17" s="37">
        <v>340937.77</v>
      </c>
      <c r="G17" s="73">
        <f t="shared" si="1"/>
        <v>1177462.23</v>
      </c>
    </row>
    <row r="18" spans="1:7" s="38" customFormat="1" ht="25.5">
      <c r="A18" s="67" t="s">
        <v>279</v>
      </c>
      <c r="B18" s="35">
        <v>200</v>
      </c>
      <c r="C18" s="35" t="s">
        <v>280</v>
      </c>
      <c r="D18" s="36" t="str">
        <f t="shared" si="0"/>
        <v>000 0100 0000000 000 224</v>
      </c>
      <c r="E18" s="37"/>
      <c r="F18" s="37"/>
      <c r="G18" s="73">
        <f t="shared" si="1"/>
        <v>0</v>
      </c>
    </row>
    <row r="19" spans="1:7" s="38" customFormat="1" ht="25.5">
      <c r="A19" s="67" t="s">
        <v>281</v>
      </c>
      <c r="B19" s="35">
        <v>200</v>
      </c>
      <c r="C19" s="35" t="s">
        <v>282</v>
      </c>
      <c r="D19" s="36" t="str">
        <f t="shared" si="0"/>
        <v>000 0100 0000000 000 225</v>
      </c>
      <c r="E19" s="37">
        <v>3953400</v>
      </c>
      <c r="F19" s="37">
        <v>82898.76</v>
      </c>
      <c r="G19" s="73">
        <f t="shared" si="1"/>
        <v>3870501.24</v>
      </c>
    </row>
    <row r="20" spans="1:7" s="38" customFormat="1" ht="12.75">
      <c r="A20" s="67" t="s">
        <v>283</v>
      </c>
      <c r="B20" s="35">
        <v>200</v>
      </c>
      <c r="C20" s="35" t="s">
        <v>284</v>
      </c>
      <c r="D20" s="36" t="str">
        <f t="shared" si="0"/>
        <v>000 0100 0000000 000 226</v>
      </c>
      <c r="E20" s="37">
        <v>2868836</v>
      </c>
      <c r="F20" s="37">
        <v>370739.3</v>
      </c>
      <c r="G20" s="73">
        <f t="shared" si="1"/>
        <v>2498096.7</v>
      </c>
    </row>
    <row r="21" spans="1:7" s="38" customFormat="1" ht="25.5">
      <c r="A21" s="67" t="s">
        <v>285</v>
      </c>
      <c r="B21" s="35">
        <v>200</v>
      </c>
      <c r="C21" s="35" t="s">
        <v>286</v>
      </c>
      <c r="D21" s="36" t="str">
        <f t="shared" si="0"/>
        <v>000 0100 0000000 000 250</v>
      </c>
      <c r="E21" s="37">
        <v>98410</v>
      </c>
      <c r="F21" s="37">
        <v>98410</v>
      </c>
      <c r="G21" s="73">
        <f t="shared" si="1"/>
        <v>0</v>
      </c>
    </row>
    <row r="22" spans="1:7" s="38" customFormat="1" ht="38.25">
      <c r="A22" s="67" t="s">
        <v>287</v>
      </c>
      <c r="B22" s="35">
        <v>200</v>
      </c>
      <c r="C22" s="35" t="s">
        <v>288</v>
      </c>
      <c r="D22" s="36" t="str">
        <f t="shared" si="0"/>
        <v>000 0100 0000000 000 251</v>
      </c>
      <c r="E22" s="37">
        <v>98410</v>
      </c>
      <c r="F22" s="37">
        <v>98410</v>
      </c>
      <c r="G22" s="73">
        <f t="shared" si="1"/>
        <v>0</v>
      </c>
    </row>
    <row r="23" spans="1:7" s="38" customFormat="1" ht="12.75">
      <c r="A23" s="67" t="s">
        <v>289</v>
      </c>
      <c r="B23" s="35">
        <v>200</v>
      </c>
      <c r="C23" s="35" t="s">
        <v>290</v>
      </c>
      <c r="D23" s="36" t="str">
        <f t="shared" si="0"/>
        <v>000 0100 0000000 000 290</v>
      </c>
      <c r="E23" s="37">
        <v>2083734</v>
      </c>
      <c r="F23" s="37">
        <v>880887.07</v>
      </c>
      <c r="G23" s="73">
        <f t="shared" si="1"/>
        <v>1202846.9300000002</v>
      </c>
    </row>
    <row r="24" spans="1:7" s="38" customFormat="1" ht="25.5">
      <c r="A24" s="67" t="s">
        <v>291</v>
      </c>
      <c r="B24" s="35">
        <v>200</v>
      </c>
      <c r="C24" s="35" t="s">
        <v>292</v>
      </c>
      <c r="D24" s="36" t="str">
        <f t="shared" si="0"/>
        <v>000 0100 0000000 000 300</v>
      </c>
      <c r="E24" s="37">
        <v>5986744</v>
      </c>
      <c r="F24" s="37">
        <v>748498.39</v>
      </c>
      <c r="G24" s="73">
        <f t="shared" si="1"/>
        <v>5238245.61</v>
      </c>
    </row>
    <row r="25" spans="1:7" s="38" customFormat="1" ht="25.5">
      <c r="A25" s="67" t="s">
        <v>293</v>
      </c>
      <c r="B25" s="35">
        <v>200</v>
      </c>
      <c r="C25" s="35" t="s">
        <v>294</v>
      </c>
      <c r="D25" s="36" t="str">
        <f t="shared" si="0"/>
        <v>000 0100 0000000 000 310</v>
      </c>
      <c r="E25" s="37">
        <v>4805151</v>
      </c>
      <c r="F25" s="37">
        <v>412592.64</v>
      </c>
      <c r="G25" s="73">
        <f t="shared" si="1"/>
        <v>4392558.36</v>
      </c>
    </row>
    <row r="26" spans="1:7" s="38" customFormat="1" ht="25.5">
      <c r="A26" s="67" t="s">
        <v>295</v>
      </c>
      <c r="B26" s="35">
        <v>200</v>
      </c>
      <c r="C26" s="35" t="s">
        <v>296</v>
      </c>
      <c r="D26" s="36" t="str">
        <f t="shared" si="0"/>
        <v>000 0100 0000000 000 340</v>
      </c>
      <c r="E26" s="37">
        <v>1181593</v>
      </c>
      <c r="F26" s="37">
        <v>335905.75</v>
      </c>
      <c r="G26" s="73">
        <f t="shared" si="1"/>
        <v>845687.25</v>
      </c>
    </row>
    <row r="27" spans="1:7" s="38" customFormat="1" ht="51">
      <c r="A27" s="67" t="s">
        <v>297</v>
      </c>
      <c r="B27" s="35">
        <v>200</v>
      </c>
      <c r="C27" s="35" t="s">
        <v>298</v>
      </c>
      <c r="D27" s="36" t="str">
        <f t="shared" si="0"/>
        <v>000 0102 0000000 000 000</v>
      </c>
      <c r="E27" s="37">
        <v>1045400</v>
      </c>
      <c r="F27" s="37">
        <v>216296.07</v>
      </c>
      <c r="G27" s="73">
        <f t="shared" si="1"/>
        <v>829103.9299999999</v>
      </c>
    </row>
    <row r="28" spans="1:7" s="38" customFormat="1" ht="12.75">
      <c r="A28" s="67" t="s">
        <v>261</v>
      </c>
      <c r="B28" s="35">
        <v>200</v>
      </c>
      <c r="C28" s="35" t="s">
        <v>299</v>
      </c>
      <c r="D28" s="36" t="str">
        <f t="shared" si="0"/>
        <v>000 0102 0000000 000 200</v>
      </c>
      <c r="E28" s="37">
        <v>1045400</v>
      </c>
      <c r="F28" s="37">
        <v>216296.07</v>
      </c>
      <c r="G28" s="73">
        <f t="shared" si="1"/>
        <v>829103.9299999999</v>
      </c>
    </row>
    <row r="29" spans="1:7" s="38" customFormat="1" ht="25.5">
      <c r="A29" s="67" t="s">
        <v>263</v>
      </c>
      <c r="B29" s="35">
        <v>200</v>
      </c>
      <c r="C29" s="35" t="s">
        <v>300</v>
      </c>
      <c r="D29" s="36" t="str">
        <f t="shared" si="0"/>
        <v>000 0102 0000000 000 210</v>
      </c>
      <c r="E29" s="37">
        <v>1045400</v>
      </c>
      <c r="F29" s="37">
        <v>216296.07</v>
      </c>
      <c r="G29" s="73">
        <f t="shared" si="1"/>
        <v>829103.9299999999</v>
      </c>
    </row>
    <row r="30" spans="1:7" s="38" customFormat="1" ht="12.75">
      <c r="A30" s="67" t="s">
        <v>265</v>
      </c>
      <c r="B30" s="35">
        <v>200</v>
      </c>
      <c r="C30" s="35" t="s">
        <v>301</v>
      </c>
      <c r="D30" s="36" t="str">
        <f t="shared" si="0"/>
        <v>000 0102 0000000 000 211</v>
      </c>
      <c r="E30" s="37">
        <v>779000</v>
      </c>
      <c r="F30" s="37">
        <v>168945.65</v>
      </c>
      <c r="G30" s="73">
        <f t="shared" si="1"/>
        <v>610054.35</v>
      </c>
    </row>
    <row r="31" spans="1:7" s="38" customFormat="1" ht="12.75">
      <c r="A31" s="67" t="s">
        <v>267</v>
      </c>
      <c r="B31" s="35">
        <v>200</v>
      </c>
      <c r="C31" s="35" t="s">
        <v>302</v>
      </c>
      <c r="D31" s="36" t="str">
        <f t="shared" si="0"/>
        <v>000 0102 0000000 000 212</v>
      </c>
      <c r="E31" s="37"/>
      <c r="F31" s="37"/>
      <c r="G31" s="73">
        <f t="shared" si="1"/>
        <v>0</v>
      </c>
    </row>
    <row r="32" spans="1:7" s="38" customFormat="1" ht="25.5">
      <c r="A32" s="67" t="s">
        <v>269</v>
      </c>
      <c r="B32" s="35">
        <v>200</v>
      </c>
      <c r="C32" s="35" t="s">
        <v>303</v>
      </c>
      <c r="D32" s="36" t="str">
        <f t="shared" si="0"/>
        <v>000 0102 0000000 000 213</v>
      </c>
      <c r="E32" s="37">
        <v>266400</v>
      </c>
      <c r="F32" s="37">
        <v>47350.42</v>
      </c>
      <c r="G32" s="73">
        <f t="shared" si="1"/>
        <v>219049.58000000002</v>
      </c>
    </row>
    <row r="33" spans="1:7" s="38" customFormat="1" ht="76.5">
      <c r="A33" s="67" t="s">
        <v>304</v>
      </c>
      <c r="B33" s="35">
        <v>200</v>
      </c>
      <c r="C33" s="35" t="s">
        <v>305</v>
      </c>
      <c r="D33" s="36" t="str">
        <f t="shared" si="0"/>
        <v>000 0103 0000000 000 000</v>
      </c>
      <c r="E33" s="37">
        <v>4018440</v>
      </c>
      <c r="F33" s="37">
        <v>836453.86</v>
      </c>
      <c r="G33" s="73">
        <f t="shared" si="1"/>
        <v>3181986.14</v>
      </c>
    </row>
    <row r="34" spans="1:7" s="38" customFormat="1" ht="12.75">
      <c r="A34" s="67" t="s">
        <v>261</v>
      </c>
      <c r="B34" s="35">
        <v>200</v>
      </c>
      <c r="C34" s="35" t="s">
        <v>306</v>
      </c>
      <c r="D34" s="36" t="str">
        <f t="shared" si="0"/>
        <v>000 0103 0000000 000 200</v>
      </c>
      <c r="E34" s="37">
        <v>3604940</v>
      </c>
      <c r="F34" s="37">
        <v>771391.2</v>
      </c>
      <c r="G34" s="73">
        <f t="shared" si="1"/>
        <v>2833548.8</v>
      </c>
    </row>
    <row r="35" spans="1:7" s="38" customFormat="1" ht="25.5">
      <c r="A35" s="67" t="s">
        <v>263</v>
      </c>
      <c r="B35" s="35">
        <v>200</v>
      </c>
      <c r="C35" s="35" t="s">
        <v>307</v>
      </c>
      <c r="D35" s="36" t="str">
        <f t="shared" si="0"/>
        <v>000 0103 0000000 000 210</v>
      </c>
      <c r="E35" s="37">
        <v>2977900</v>
      </c>
      <c r="F35" s="37">
        <v>675082.71</v>
      </c>
      <c r="G35" s="73">
        <f t="shared" si="1"/>
        <v>2302817.29</v>
      </c>
    </row>
    <row r="36" spans="1:7" s="38" customFormat="1" ht="12.75">
      <c r="A36" s="67" t="s">
        <v>265</v>
      </c>
      <c r="B36" s="35">
        <v>200</v>
      </c>
      <c r="C36" s="35" t="s">
        <v>308</v>
      </c>
      <c r="D36" s="36" t="str">
        <f t="shared" si="0"/>
        <v>000 0103 0000000 000 211</v>
      </c>
      <c r="E36" s="37">
        <v>2208400</v>
      </c>
      <c r="F36" s="37">
        <v>525649.35</v>
      </c>
      <c r="G36" s="73">
        <f t="shared" si="1"/>
        <v>1682750.65</v>
      </c>
    </row>
    <row r="37" spans="1:7" s="38" customFormat="1" ht="12.75">
      <c r="A37" s="67" t="s">
        <v>267</v>
      </c>
      <c r="B37" s="35">
        <v>200</v>
      </c>
      <c r="C37" s="35" t="s">
        <v>309</v>
      </c>
      <c r="D37" s="36" t="str">
        <f t="shared" si="0"/>
        <v>000 0103 0000000 000 212</v>
      </c>
      <c r="E37" s="37">
        <v>14300</v>
      </c>
      <c r="F37" s="37"/>
      <c r="G37" s="73">
        <f t="shared" si="1"/>
        <v>14300</v>
      </c>
    </row>
    <row r="38" spans="1:7" s="38" customFormat="1" ht="25.5">
      <c r="A38" s="67" t="s">
        <v>269</v>
      </c>
      <c r="B38" s="35">
        <v>200</v>
      </c>
      <c r="C38" s="35" t="s">
        <v>310</v>
      </c>
      <c r="D38" s="36" t="str">
        <f t="shared" si="0"/>
        <v>000 0103 0000000 000 213</v>
      </c>
      <c r="E38" s="37">
        <v>755200</v>
      </c>
      <c r="F38" s="37">
        <v>149433.36</v>
      </c>
      <c r="G38" s="73">
        <f t="shared" si="1"/>
        <v>605766.64</v>
      </c>
    </row>
    <row r="39" spans="1:7" s="38" customFormat="1" ht="12.75">
      <c r="A39" s="67" t="s">
        <v>271</v>
      </c>
      <c r="B39" s="35">
        <v>200</v>
      </c>
      <c r="C39" s="35" t="s">
        <v>311</v>
      </c>
      <c r="D39" s="36" t="str">
        <f t="shared" si="0"/>
        <v>000 0103 0000000 000 220</v>
      </c>
      <c r="E39" s="37">
        <v>549700</v>
      </c>
      <c r="F39" s="37">
        <v>89176.49</v>
      </c>
      <c r="G39" s="73">
        <f t="shared" si="1"/>
        <v>460523.51</v>
      </c>
    </row>
    <row r="40" spans="1:7" s="38" customFormat="1" ht="12.75">
      <c r="A40" s="67" t="s">
        <v>273</v>
      </c>
      <c r="B40" s="35">
        <v>200</v>
      </c>
      <c r="C40" s="35" t="s">
        <v>312</v>
      </c>
      <c r="D40" s="36" t="str">
        <f t="shared" si="0"/>
        <v>000 0103 0000000 000 221</v>
      </c>
      <c r="E40" s="37">
        <v>275000</v>
      </c>
      <c r="F40" s="37">
        <v>63611.49</v>
      </c>
      <c r="G40" s="73">
        <f t="shared" si="1"/>
        <v>211388.51</v>
      </c>
    </row>
    <row r="41" spans="1:7" s="38" customFormat="1" ht="12.75">
      <c r="A41" s="67" t="s">
        <v>275</v>
      </c>
      <c r="B41" s="35">
        <v>200</v>
      </c>
      <c r="C41" s="35" t="s">
        <v>313</v>
      </c>
      <c r="D41" s="36" t="str">
        <f t="shared" si="0"/>
        <v>000 0103 0000000 000 222</v>
      </c>
      <c r="E41" s="37">
        <v>20000</v>
      </c>
      <c r="F41" s="37"/>
      <c r="G41" s="73">
        <f t="shared" si="1"/>
        <v>20000</v>
      </c>
    </row>
    <row r="42" spans="1:7" s="38" customFormat="1" ht="25.5">
      <c r="A42" s="67" t="s">
        <v>281</v>
      </c>
      <c r="B42" s="35">
        <v>200</v>
      </c>
      <c r="C42" s="35" t="s">
        <v>314</v>
      </c>
      <c r="D42" s="36" t="str">
        <f t="shared" si="0"/>
        <v>000 0103 0000000 000 225</v>
      </c>
      <c r="E42" s="37">
        <v>80500</v>
      </c>
      <c r="F42" s="37">
        <v>8065</v>
      </c>
      <c r="G42" s="73">
        <f t="shared" si="1"/>
        <v>72435</v>
      </c>
    </row>
    <row r="43" spans="1:7" s="38" customFormat="1" ht="12.75">
      <c r="A43" s="67" t="s">
        <v>283</v>
      </c>
      <c r="B43" s="35">
        <v>200</v>
      </c>
      <c r="C43" s="35" t="s">
        <v>315</v>
      </c>
      <c r="D43" s="36" t="str">
        <f t="shared" si="0"/>
        <v>000 0103 0000000 000 226</v>
      </c>
      <c r="E43" s="37">
        <v>174200</v>
      </c>
      <c r="F43" s="37">
        <v>17500</v>
      </c>
      <c r="G43" s="73">
        <f t="shared" si="1"/>
        <v>156700</v>
      </c>
    </row>
    <row r="44" spans="1:7" s="38" customFormat="1" ht="12.75">
      <c r="A44" s="67" t="s">
        <v>289</v>
      </c>
      <c r="B44" s="35">
        <v>200</v>
      </c>
      <c r="C44" s="35" t="s">
        <v>316</v>
      </c>
      <c r="D44" s="36" t="str">
        <f t="shared" si="0"/>
        <v>000 0103 0000000 000 290</v>
      </c>
      <c r="E44" s="37">
        <v>77340</v>
      </c>
      <c r="F44" s="37">
        <v>7132</v>
      </c>
      <c r="G44" s="73">
        <f t="shared" si="1"/>
        <v>70208</v>
      </c>
    </row>
    <row r="45" spans="1:7" s="38" customFormat="1" ht="25.5">
      <c r="A45" s="67" t="s">
        <v>291</v>
      </c>
      <c r="B45" s="35">
        <v>200</v>
      </c>
      <c r="C45" s="35" t="s">
        <v>317</v>
      </c>
      <c r="D45" s="36" t="str">
        <f t="shared" si="0"/>
        <v>000 0103 0000000 000 300</v>
      </c>
      <c r="E45" s="37">
        <v>413500</v>
      </c>
      <c r="F45" s="37">
        <v>65062.66</v>
      </c>
      <c r="G45" s="73">
        <f t="shared" si="1"/>
        <v>348437.33999999997</v>
      </c>
    </row>
    <row r="46" spans="1:7" s="38" customFormat="1" ht="25.5">
      <c r="A46" s="67" t="s">
        <v>293</v>
      </c>
      <c r="B46" s="35">
        <v>200</v>
      </c>
      <c r="C46" s="35" t="s">
        <v>318</v>
      </c>
      <c r="D46" s="36" t="str">
        <f t="shared" si="0"/>
        <v>000 0103 0000000 000 310</v>
      </c>
      <c r="E46" s="37">
        <v>150000</v>
      </c>
      <c r="F46" s="37">
        <v>1560.03</v>
      </c>
      <c r="G46" s="73">
        <f t="shared" si="1"/>
        <v>148439.97</v>
      </c>
    </row>
    <row r="47" spans="1:7" s="38" customFormat="1" ht="25.5">
      <c r="A47" s="67" t="s">
        <v>295</v>
      </c>
      <c r="B47" s="35">
        <v>200</v>
      </c>
      <c r="C47" s="35" t="s">
        <v>319</v>
      </c>
      <c r="D47" s="36" t="str">
        <f t="shared" si="0"/>
        <v>000 0103 0000000 000 340</v>
      </c>
      <c r="E47" s="37">
        <v>263500</v>
      </c>
      <c r="F47" s="37">
        <v>63502.63</v>
      </c>
      <c r="G47" s="73">
        <f t="shared" si="1"/>
        <v>199997.37</v>
      </c>
    </row>
    <row r="48" spans="1:7" s="38" customFormat="1" ht="76.5">
      <c r="A48" s="67" t="s">
        <v>320</v>
      </c>
      <c r="B48" s="35">
        <v>200</v>
      </c>
      <c r="C48" s="35" t="s">
        <v>321</v>
      </c>
      <c r="D48" s="36" t="str">
        <f t="shared" si="0"/>
        <v>000 0104 0000000 000 000</v>
      </c>
      <c r="E48" s="37">
        <v>25502650.27</v>
      </c>
      <c r="F48" s="37">
        <v>5034838.63</v>
      </c>
      <c r="G48" s="73">
        <f t="shared" si="1"/>
        <v>20467811.64</v>
      </c>
    </row>
    <row r="49" spans="1:7" s="38" customFormat="1" ht="12.75">
      <c r="A49" s="67" t="s">
        <v>261</v>
      </c>
      <c r="B49" s="35">
        <v>200</v>
      </c>
      <c r="C49" s="35" t="s">
        <v>322</v>
      </c>
      <c r="D49" s="36" t="str">
        <f t="shared" si="0"/>
        <v>000 0104 0000000 000 200</v>
      </c>
      <c r="E49" s="37">
        <v>24706450.27</v>
      </c>
      <c r="F49" s="37">
        <v>4926212.83</v>
      </c>
      <c r="G49" s="73">
        <f t="shared" si="1"/>
        <v>19780237.439999998</v>
      </c>
    </row>
    <row r="50" spans="1:7" s="38" customFormat="1" ht="25.5">
      <c r="A50" s="67" t="s">
        <v>263</v>
      </c>
      <c r="B50" s="35">
        <v>200</v>
      </c>
      <c r="C50" s="35" t="s">
        <v>323</v>
      </c>
      <c r="D50" s="36" t="str">
        <f t="shared" si="0"/>
        <v>000 0104 0000000 000 210</v>
      </c>
      <c r="E50" s="37">
        <v>22737100</v>
      </c>
      <c r="F50" s="37">
        <v>4606473.62</v>
      </c>
      <c r="G50" s="73">
        <f t="shared" si="1"/>
        <v>18130626.38</v>
      </c>
    </row>
    <row r="51" spans="1:7" s="38" customFormat="1" ht="12.75">
      <c r="A51" s="67" t="s">
        <v>265</v>
      </c>
      <c r="B51" s="35">
        <v>200</v>
      </c>
      <c r="C51" s="35" t="s">
        <v>324</v>
      </c>
      <c r="D51" s="36" t="str">
        <f t="shared" si="0"/>
        <v>000 0104 0000000 000 211</v>
      </c>
      <c r="E51" s="37">
        <v>16914986</v>
      </c>
      <c r="F51" s="37">
        <v>3702757.87</v>
      </c>
      <c r="G51" s="73">
        <f t="shared" si="1"/>
        <v>13212228.129999999</v>
      </c>
    </row>
    <row r="52" spans="1:7" s="38" customFormat="1" ht="12.75">
      <c r="A52" s="67" t="s">
        <v>267</v>
      </c>
      <c r="B52" s="35">
        <v>200</v>
      </c>
      <c r="C52" s="35" t="s">
        <v>325</v>
      </c>
      <c r="D52" s="36" t="str">
        <f t="shared" si="0"/>
        <v>000 0104 0000000 000 212</v>
      </c>
      <c r="E52" s="37">
        <v>70000</v>
      </c>
      <c r="F52" s="37">
        <v>1100</v>
      </c>
      <c r="G52" s="73">
        <f t="shared" si="1"/>
        <v>68900</v>
      </c>
    </row>
    <row r="53" spans="1:7" s="38" customFormat="1" ht="25.5">
      <c r="A53" s="67" t="s">
        <v>269</v>
      </c>
      <c r="B53" s="35">
        <v>200</v>
      </c>
      <c r="C53" s="35" t="s">
        <v>326</v>
      </c>
      <c r="D53" s="36" t="str">
        <f t="shared" si="0"/>
        <v>000 0104 0000000 000 213</v>
      </c>
      <c r="E53" s="37">
        <v>5752114</v>
      </c>
      <c r="F53" s="37">
        <v>902615.75</v>
      </c>
      <c r="G53" s="73">
        <f t="shared" si="1"/>
        <v>4849498.25</v>
      </c>
    </row>
    <row r="54" spans="1:7" s="38" customFormat="1" ht="12.75">
      <c r="A54" s="67" t="s">
        <v>271</v>
      </c>
      <c r="B54" s="35">
        <v>200</v>
      </c>
      <c r="C54" s="35" t="s">
        <v>327</v>
      </c>
      <c r="D54" s="36" t="str">
        <f t="shared" si="0"/>
        <v>000 0104 0000000 000 220</v>
      </c>
      <c r="E54" s="37">
        <v>1490000</v>
      </c>
      <c r="F54" s="37">
        <v>292571.4</v>
      </c>
      <c r="G54" s="73">
        <f t="shared" si="1"/>
        <v>1197428.6</v>
      </c>
    </row>
    <row r="55" spans="1:7" s="38" customFormat="1" ht="12.75">
      <c r="A55" s="67" t="s">
        <v>273</v>
      </c>
      <c r="B55" s="35">
        <v>200</v>
      </c>
      <c r="C55" s="35" t="s">
        <v>328</v>
      </c>
      <c r="D55" s="36" t="str">
        <f t="shared" si="0"/>
        <v>000 0104 0000000 000 221</v>
      </c>
      <c r="E55" s="37">
        <v>680000</v>
      </c>
      <c r="F55" s="37">
        <v>149128.85</v>
      </c>
      <c r="G55" s="73">
        <f t="shared" si="1"/>
        <v>530871.15</v>
      </c>
    </row>
    <row r="56" spans="1:7" s="38" customFormat="1" ht="12.75">
      <c r="A56" s="67" t="s">
        <v>275</v>
      </c>
      <c r="B56" s="35">
        <v>200</v>
      </c>
      <c r="C56" s="35" t="s">
        <v>329</v>
      </c>
      <c r="D56" s="36" t="str">
        <f t="shared" si="0"/>
        <v>000 0104 0000000 000 222</v>
      </c>
      <c r="E56" s="37">
        <v>100000</v>
      </c>
      <c r="F56" s="37">
        <v>9730</v>
      </c>
      <c r="G56" s="73">
        <f t="shared" si="1"/>
        <v>90270</v>
      </c>
    </row>
    <row r="57" spans="1:7" s="38" customFormat="1" ht="25.5">
      <c r="A57" s="67" t="s">
        <v>281</v>
      </c>
      <c r="B57" s="35">
        <v>200</v>
      </c>
      <c r="C57" s="35" t="s">
        <v>330</v>
      </c>
      <c r="D57" s="36" t="str">
        <f t="shared" si="0"/>
        <v>000 0104 0000000 000 225</v>
      </c>
      <c r="E57" s="37">
        <v>132000</v>
      </c>
      <c r="F57" s="37">
        <v>12570</v>
      </c>
      <c r="G57" s="73">
        <f t="shared" si="1"/>
        <v>119430</v>
      </c>
    </row>
    <row r="58" spans="1:7" s="38" customFormat="1" ht="12.75">
      <c r="A58" s="67" t="s">
        <v>283</v>
      </c>
      <c r="B58" s="35">
        <v>200</v>
      </c>
      <c r="C58" s="35" t="s">
        <v>331</v>
      </c>
      <c r="D58" s="36" t="str">
        <f t="shared" si="0"/>
        <v>000 0104 0000000 000 226</v>
      </c>
      <c r="E58" s="37">
        <v>578000</v>
      </c>
      <c r="F58" s="37">
        <v>121142.55</v>
      </c>
      <c r="G58" s="73">
        <f t="shared" si="1"/>
        <v>456857.45</v>
      </c>
    </row>
    <row r="59" spans="1:7" s="38" customFormat="1" ht="12.75">
      <c r="A59" s="67" t="s">
        <v>289</v>
      </c>
      <c r="B59" s="35">
        <v>200</v>
      </c>
      <c r="C59" s="35" t="s">
        <v>332</v>
      </c>
      <c r="D59" s="36" t="str">
        <f t="shared" si="0"/>
        <v>000 0104 0000000 000 290</v>
      </c>
      <c r="E59" s="37">
        <v>479350.27</v>
      </c>
      <c r="F59" s="37">
        <v>27167.81</v>
      </c>
      <c r="G59" s="73">
        <f t="shared" si="1"/>
        <v>452182.46</v>
      </c>
    </row>
    <row r="60" spans="1:7" s="38" customFormat="1" ht="25.5">
      <c r="A60" s="67" t="s">
        <v>291</v>
      </c>
      <c r="B60" s="35">
        <v>200</v>
      </c>
      <c r="C60" s="35" t="s">
        <v>333</v>
      </c>
      <c r="D60" s="36" t="str">
        <f t="shared" si="0"/>
        <v>000 0104 0000000 000 300</v>
      </c>
      <c r="E60" s="37">
        <v>796200</v>
      </c>
      <c r="F60" s="37">
        <v>108625.8</v>
      </c>
      <c r="G60" s="73">
        <f t="shared" si="1"/>
        <v>687574.2</v>
      </c>
    </row>
    <row r="61" spans="1:7" s="38" customFormat="1" ht="25.5">
      <c r="A61" s="67" t="s">
        <v>293</v>
      </c>
      <c r="B61" s="35">
        <v>200</v>
      </c>
      <c r="C61" s="35" t="s">
        <v>334</v>
      </c>
      <c r="D61" s="36" t="str">
        <f t="shared" si="0"/>
        <v>000 0104 0000000 000 310</v>
      </c>
      <c r="E61" s="37">
        <v>454100</v>
      </c>
      <c r="F61" s="37">
        <v>46424.18</v>
      </c>
      <c r="G61" s="73">
        <f t="shared" si="1"/>
        <v>407675.82</v>
      </c>
    </row>
    <row r="62" spans="1:7" s="38" customFormat="1" ht="25.5">
      <c r="A62" s="67" t="s">
        <v>295</v>
      </c>
      <c r="B62" s="35">
        <v>200</v>
      </c>
      <c r="C62" s="35" t="s">
        <v>335</v>
      </c>
      <c r="D62" s="36" t="str">
        <f t="shared" si="0"/>
        <v>000 0104 0000000 000 340</v>
      </c>
      <c r="E62" s="37">
        <v>342100</v>
      </c>
      <c r="F62" s="37">
        <v>62201.62</v>
      </c>
      <c r="G62" s="73">
        <f t="shared" si="1"/>
        <v>279898.38</v>
      </c>
    </row>
    <row r="63" spans="1:7" s="38" customFormat="1" ht="63.75">
      <c r="A63" s="67" t="s">
        <v>336</v>
      </c>
      <c r="B63" s="35">
        <v>200</v>
      </c>
      <c r="C63" s="35" t="s">
        <v>337</v>
      </c>
      <c r="D63" s="36" t="str">
        <f t="shared" si="0"/>
        <v>000 0106 0000000 000 000</v>
      </c>
      <c r="E63" s="37">
        <v>11419331.5</v>
      </c>
      <c r="F63" s="37">
        <v>2211623.73</v>
      </c>
      <c r="G63" s="73">
        <f t="shared" si="1"/>
        <v>9207707.77</v>
      </c>
    </row>
    <row r="64" spans="1:7" s="38" customFormat="1" ht="12.75">
      <c r="A64" s="67" t="s">
        <v>261</v>
      </c>
      <c r="B64" s="35">
        <v>200</v>
      </c>
      <c r="C64" s="35" t="s">
        <v>338</v>
      </c>
      <c r="D64" s="36" t="str">
        <f t="shared" si="0"/>
        <v>000 0106 0000000 000 200</v>
      </c>
      <c r="E64" s="37">
        <v>11180851.5</v>
      </c>
      <c r="F64" s="37">
        <v>2168453.58</v>
      </c>
      <c r="G64" s="73">
        <f t="shared" si="1"/>
        <v>9012397.92</v>
      </c>
    </row>
    <row r="65" spans="1:7" s="38" customFormat="1" ht="25.5">
      <c r="A65" s="67" t="s">
        <v>263</v>
      </c>
      <c r="B65" s="35">
        <v>200</v>
      </c>
      <c r="C65" s="35" t="s">
        <v>339</v>
      </c>
      <c r="D65" s="36" t="str">
        <f t="shared" si="0"/>
        <v>000 0106 0000000 000 210</v>
      </c>
      <c r="E65" s="37">
        <v>10859966</v>
      </c>
      <c r="F65" s="37">
        <v>2112391.24</v>
      </c>
      <c r="G65" s="73">
        <f t="shared" si="1"/>
        <v>8747574.76</v>
      </c>
    </row>
    <row r="66" spans="1:7" s="38" customFormat="1" ht="12.75">
      <c r="A66" s="67" t="s">
        <v>265</v>
      </c>
      <c r="B66" s="35">
        <v>200</v>
      </c>
      <c r="C66" s="35" t="s">
        <v>340</v>
      </c>
      <c r="D66" s="36" t="str">
        <f t="shared" si="0"/>
        <v>000 0106 0000000 000 211</v>
      </c>
      <c r="E66" s="37">
        <v>8175351</v>
      </c>
      <c r="F66" s="37">
        <v>1522632.13</v>
      </c>
      <c r="G66" s="73">
        <f t="shared" si="1"/>
        <v>6652718.87</v>
      </c>
    </row>
    <row r="67" spans="1:7" s="38" customFormat="1" ht="12.75">
      <c r="A67" s="67" t="s">
        <v>267</v>
      </c>
      <c r="B67" s="35">
        <v>200</v>
      </c>
      <c r="C67" s="35" t="s">
        <v>341</v>
      </c>
      <c r="D67" s="36" t="str">
        <f t="shared" si="0"/>
        <v>000 0106 0000000 000 212</v>
      </c>
      <c r="E67" s="37">
        <v>3000</v>
      </c>
      <c r="F67" s="37">
        <v>450</v>
      </c>
      <c r="G67" s="73">
        <f t="shared" si="1"/>
        <v>2550</v>
      </c>
    </row>
    <row r="68" spans="1:7" s="38" customFormat="1" ht="25.5">
      <c r="A68" s="67" t="s">
        <v>269</v>
      </c>
      <c r="B68" s="35">
        <v>200</v>
      </c>
      <c r="C68" s="35" t="s">
        <v>342</v>
      </c>
      <c r="D68" s="36" t="str">
        <f t="shared" si="0"/>
        <v>000 0106 0000000 000 213</v>
      </c>
      <c r="E68" s="37">
        <v>2681615</v>
      </c>
      <c r="F68" s="37">
        <v>589309.11</v>
      </c>
      <c r="G68" s="73">
        <f t="shared" si="1"/>
        <v>2092305.8900000001</v>
      </c>
    </row>
    <row r="69" spans="1:7" s="38" customFormat="1" ht="12.75">
      <c r="A69" s="67" t="s">
        <v>271</v>
      </c>
      <c r="B69" s="35">
        <v>200</v>
      </c>
      <c r="C69" s="35" t="s">
        <v>343</v>
      </c>
      <c r="D69" s="36" t="str">
        <f aca="true" t="shared" si="2" ref="D69:D98">IF(OR(LEFT(C69,5)="000 9",LEFT(C69,5)="000 7"),"X",C69)</f>
        <v>000 0106 0000000 000 220</v>
      </c>
      <c r="E69" s="37">
        <v>289170</v>
      </c>
      <c r="F69" s="37">
        <v>51698.31</v>
      </c>
      <c r="G69" s="73">
        <f t="shared" si="1"/>
        <v>237471.69</v>
      </c>
    </row>
    <row r="70" spans="1:7" s="38" customFormat="1" ht="12.75">
      <c r="A70" s="67" t="s">
        <v>273</v>
      </c>
      <c r="B70" s="35">
        <v>200</v>
      </c>
      <c r="C70" s="35" t="s">
        <v>344</v>
      </c>
      <c r="D70" s="36" t="str">
        <f t="shared" si="2"/>
        <v>000 0106 0000000 000 221</v>
      </c>
      <c r="E70" s="37">
        <v>116912</v>
      </c>
      <c r="F70" s="37">
        <v>23307.53</v>
      </c>
      <c r="G70" s="73">
        <f aca="true" t="shared" si="3" ref="G70:G98">E70-F70</f>
        <v>93604.47</v>
      </c>
    </row>
    <row r="71" spans="1:7" s="38" customFormat="1" ht="12.75">
      <c r="A71" s="67" t="s">
        <v>275</v>
      </c>
      <c r="B71" s="35">
        <v>200</v>
      </c>
      <c r="C71" s="35" t="s">
        <v>345</v>
      </c>
      <c r="D71" s="36" t="str">
        <f t="shared" si="2"/>
        <v>000 0106 0000000 000 222</v>
      </c>
      <c r="E71" s="37">
        <v>2758</v>
      </c>
      <c r="F71" s="37"/>
      <c r="G71" s="73">
        <f t="shared" si="3"/>
        <v>2758</v>
      </c>
    </row>
    <row r="72" spans="1:7" s="38" customFormat="1" ht="25.5">
      <c r="A72" s="67" t="s">
        <v>281</v>
      </c>
      <c r="B72" s="35">
        <v>200</v>
      </c>
      <c r="C72" s="35" t="s">
        <v>346</v>
      </c>
      <c r="D72" s="36" t="str">
        <f t="shared" si="2"/>
        <v>000 0106 0000000 000 225</v>
      </c>
      <c r="E72" s="37">
        <v>75000</v>
      </c>
      <c r="F72" s="37">
        <v>2880</v>
      </c>
      <c r="G72" s="73">
        <f t="shared" si="3"/>
        <v>72120</v>
      </c>
    </row>
    <row r="73" spans="1:7" s="38" customFormat="1" ht="12.75">
      <c r="A73" s="67" t="s">
        <v>283</v>
      </c>
      <c r="B73" s="35">
        <v>200</v>
      </c>
      <c r="C73" s="35" t="s">
        <v>347</v>
      </c>
      <c r="D73" s="36" t="str">
        <f t="shared" si="2"/>
        <v>000 0106 0000000 000 226</v>
      </c>
      <c r="E73" s="37">
        <v>94500</v>
      </c>
      <c r="F73" s="37">
        <v>25510.78</v>
      </c>
      <c r="G73" s="73">
        <f t="shared" si="3"/>
        <v>68989.22</v>
      </c>
    </row>
    <row r="74" spans="1:7" s="38" customFormat="1" ht="12.75">
      <c r="A74" s="67" t="s">
        <v>289</v>
      </c>
      <c r="B74" s="35">
        <v>200</v>
      </c>
      <c r="C74" s="35" t="s">
        <v>348</v>
      </c>
      <c r="D74" s="36" t="str">
        <f t="shared" si="2"/>
        <v>000 0106 0000000 000 290</v>
      </c>
      <c r="E74" s="37">
        <v>31715.5</v>
      </c>
      <c r="F74" s="37">
        <v>4364.03</v>
      </c>
      <c r="G74" s="73">
        <f t="shared" si="3"/>
        <v>27351.47</v>
      </c>
    </row>
    <row r="75" spans="1:7" s="38" customFormat="1" ht="25.5">
      <c r="A75" s="67" t="s">
        <v>291</v>
      </c>
      <c r="B75" s="35">
        <v>200</v>
      </c>
      <c r="C75" s="35" t="s">
        <v>349</v>
      </c>
      <c r="D75" s="36" t="str">
        <f t="shared" si="2"/>
        <v>000 0106 0000000 000 300</v>
      </c>
      <c r="E75" s="37">
        <v>238480</v>
      </c>
      <c r="F75" s="37">
        <v>43170.15</v>
      </c>
      <c r="G75" s="73">
        <f t="shared" si="3"/>
        <v>195309.85</v>
      </c>
    </row>
    <row r="76" spans="1:7" s="38" customFormat="1" ht="25.5">
      <c r="A76" s="67" t="s">
        <v>293</v>
      </c>
      <c r="B76" s="35">
        <v>200</v>
      </c>
      <c r="C76" s="35" t="s">
        <v>350</v>
      </c>
      <c r="D76" s="36" t="str">
        <f t="shared" si="2"/>
        <v>000 0106 0000000 000 310</v>
      </c>
      <c r="E76" s="37">
        <v>120369</v>
      </c>
      <c r="F76" s="37">
        <v>21048.43</v>
      </c>
      <c r="G76" s="73">
        <f t="shared" si="3"/>
        <v>99320.57</v>
      </c>
    </row>
    <row r="77" spans="1:7" s="38" customFormat="1" ht="25.5">
      <c r="A77" s="67" t="s">
        <v>295</v>
      </c>
      <c r="B77" s="35">
        <v>200</v>
      </c>
      <c r="C77" s="35" t="s">
        <v>351</v>
      </c>
      <c r="D77" s="36" t="str">
        <f t="shared" si="2"/>
        <v>000 0106 0000000 000 340</v>
      </c>
      <c r="E77" s="37">
        <v>118111</v>
      </c>
      <c r="F77" s="37">
        <v>22121.72</v>
      </c>
      <c r="G77" s="73">
        <f t="shared" si="3"/>
        <v>95989.28</v>
      </c>
    </row>
    <row r="78" spans="1:7" s="38" customFormat="1" ht="12.75">
      <c r="A78" s="67" t="s">
        <v>352</v>
      </c>
      <c r="B78" s="35">
        <v>200</v>
      </c>
      <c r="C78" s="35" t="s">
        <v>353</v>
      </c>
      <c r="D78" s="36" t="str">
        <f t="shared" si="2"/>
        <v>000 0111 0000000 000 000</v>
      </c>
      <c r="E78" s="37">
        <v>425000</v>
      </c>
      <c r="F78" s="37"/>
      <c r="G78" s="73">
        <f t="shared" si="3"/>
        <v>425000</v>
      </c>
    </row>
    <row r="79" spans="1:7" s="38" customFormat="1" ht="12.75">
      <c r="A79" s="67" t="s">
        <v>261</v>
      </c>
      <c r="B79" s="35">
        <v>200</v>
      </c>
      <c r="C79" s="35" t="s">
        <v>354</v>
      </c>
      <c r="D79" s="36" t="str">
        <f t="shared" si="2"/>
        <v>000 0111 0000000 000 200</v>
      </c>
      <c r="E79" s="37">
        <v>425000</v>
      </c>
      <c r="F79" s="37"/>
      <c r="G79" s="73">
        <f t="shared" si="3"/>
        <v>425000</v>
      </c>
    </row>
    <row r="80" spans="1:7" s="38" customFormat="1" ht="12.75">
      <c r="A80" s="67" t="s">
        <v>289</v>
      </c>
      <c r="B80" s="35">
        <v>200</v>
      </c>
      <c r="C80" s="35" t="s">
        <v>355</v>
      </c>
      <c r="D80" s="36" t="str">
        <f t="shared" si="2"/>
        <v>000 0111 0000000 000 290</v>
      </c>
      <c r="E80" s="37">
        <v>425000</v>
      </c>
      <c r="F80" s="37"/>
      <c r="G80" s="73">
        <f t="shared" si="3"/>
        <v>425000</v>
      </c>
    </row>
    <row r="81" spans="1:7" s="38" customFormat="1" ht="25.5">
      <c r="A81" s="67" t="s">
        <v>356</v>
      </c>
      <c r="B81" s="35">
        <v>200</v>
      </c>
      <c r="C81" s="35" t="s">
        <v>357</v>
      </c>
      <c r="D81" s="36" t="str">
        <f t="shared" si="2"/>
        <v>000 0113 0000000 000 000</v>
      </c>
      <c r="E81" s="37">
        <v>30316338.23</v>
      </c>
      <c r="F81" s="37">
        <v>5421246.41</v>
      </c>
      <c r="G81" s="73">
        <f t="shared" si="3"/>
        <v>24895091.82</v>
      </c>
    </row>
    <row r="82" spans="1:7" s="38" customFormat="1" ht="12.75">
      <c r="A82" s="67" t="s">
        <v>261</v>
      </c>
      <c r="B82" s="35">
        <v>200</v>
      </c>
      <c r="C82" s="35" t="s">
        <v>358</v>
      </c>
      <c r="D82" s="36" t="str">
        <f t="shared" si="2"/>
        <v>000 0113 0000000 000 200</v>
      </c>
      <c r="E82" s="37">
        <v>25777774.23</v>
      </c>
      <c r="F82" s="37">
        <v>4889606.63</v>
      </c>
      <c r="G82" s="73">
        <f t="shared" si="3"/>
        <v>20888167.6</v>
      </c>
    </row>
    <row r="83" spans="1:7" s="38" customFormat="1" ht="25.5">
      <c r="A83" s="67" t="s">
        <v>263</v>
      </c>
      <c r="B83" s="35">
        <v>200</v>
      </c>
      <c r="C83" s="35" t="s">
        <v>359</v>
      </c>
      <c r="D83" s="36" t="str">
        <f t="shared" si="2"/>
        <v>000 0113 0000000 000 210</v>
      </c>
      <c r="E83" s="37">
        <v>8227700</v>
      </c>
      <c r="F83" s="37">
        <v>1678454.36</v>
      </c>
      <c r="G83" s="73">
        <f t="shared" si="3"/>
        <v>6549245.64</v>
      </c>
    </row>
    <row r="84" spans="1:7" s="38" customFormat="1" ht="12.75">
      <c r="A84" s="67" t="s">
        <v>265</v>
      </c>
      <c r="B84" s="35">
        <v>200</v>
      </c>
      <c r="C84" s="35" t="s">
        <v>360</v>
      </c>
      <c r="D84" s="36" t="str">
        <f t="shared" si="2"/>
        <v>000 0113 0000000 000 211</v>
      </c>
      <c r="E84" s="37">
        <v>6128700</v>
      </c>
      <c r="F84" s="37">
        <v>1291178.33</v>
      </c>
      <c r="G84" s="73">
        <f t="shared" si="3"/>
        <v>4837521.67</v>
      </c>
    </row>
    <row r="85" spans="1:7" s="38" customFormat="1" ht="12.75">
      <c r="A85" s="67" t="s">
        <v>267</v>
      </c>
      <c r="B85" s="35">
        <v>200</v>
      </c>
      <c r="C85" s="35" t="s">
        <v>361</v>
      </c>
      <c r="D85" s="36" t="str">
        <f t="shared" si="2"/>
        <v>000 0113 0000000 000 212</v>
      </c>
      <c r="E85" s="37">
        <v>9800</v>
      </c>
      <c r="F85" s="37">
        <v>450</v>
      </c>
      <c r="G85" s="73">
        <f t="shared" si="3"/>
        <v>9350</v>
      </c>
    </row>
    <row r="86" spans="1:7" s="38" customFormat="1" ht="25.5">
      <c r="A86" s="67" t="s">
        <v>269</v>
      </c>
      <c r="B86" s="35">
        <v>200</v>
      </c>
      <c r="C86" s="35" t="s">
        <v>362</v>
      </c>
      <c r="D86" s="36" t="str">
        <f t="shared" si="2"/>
        <v>000 0113 0000000 000 213</v>
      </c>
      <c r="E86" s="37">
        <v>2089200</v>
      </c>
      <c r="F86" s="37">
        <v>386826.03</v>
      </c>
      <c r="G86" s="73">
        <f t="shared" si="3"/>
        <v>1702373.97</v>
      </c>
    </row>
    <row r="87" spans="1:7" s="38" customFormat="1" ht="12.75">
      <c r="A87" s="67" t="s">
        <v>271</v>
      </c>
      <c r="B87" s="35">
        <v>200</v>
      </c>
      <c r="C87" s="35" t="s">
        <v>363</v>
      </c>
      <c r="D87" s="36" t="str">
        <f t="shared" si="2"/>
        <v>000 0113 0000000 000 220</v>
      </c>
      <c r="E87" s="37">
        <v>16381336</v>
      </c>
      <c r="F87" s="37">
        <v>2270519.04</v>
      </c>
      <c r="G87" s="73">
        <f t="shared" si="3"/>
        <v>14110816.96</v>
      </c>
    </row>
    <row r="88" spans="1:7" s="38" customFormat="1" ht="12.75">
      <c r="A88" s="67" t="s">
        <v>273</v>
      </c>
      <c r="B88" s="35">
        <v>200</v>
      </c>
      <c r="C88" s="35" t="s">
        <v>364</v>
      </c>
      <c r="D88" s="36" t="str">
        <f t="shared" si="2"/>
        <v>000 0113 0000000 000 221</v>
      </c>
      <c r="E88" s="37">
        <v>174900</v>
      </c>
      <c r="F88" s="37">
        <v>34961.54</v>
      </c>
      <c r="G88" s="73">
        <f t="shared" si="3"/>
        <v>139938.46</v>
      </c>
    </row>
    <row r="89" spans="1:7" s="38" customFormat="1" ht="12.75">
      <c r="A89" s="67" t="s">
        <v>275</v>
      </c>
      <c r="B89" s="35">
        <v>200</v>
      </c>
      <c r="C89" s="35" t="s">
        <v>365</v>
      </c>
      <c r="D89" s="36" t="str">
        <f t="shared" si="2"/>
        <v>000 0113 0000000 000 222</v>
      </c>
      <c r="E89" s="37">
        <v>9000000</v>
      </c>
      <c r="F89" s="37">
        <v>1628650</v>
      </c>
      <c r="G89" s="73">
        <f t="shared" si="3"/>
        <v>7371350</v>
      </c>
    </row>
    <row r="90" spans="1:7" s="38" customFormat="1" ht="12.75">
      <c r="A90" s="67" t="s">
        <v>277</v>
      </c>
      <c r="B90" s="35">
        <v>200</v>
      </c>
      <c r="C90" s="35" t="s">
        <v>366</v>
      </c>
      <c r="D90" s="36" t="str">
        <f t="shared" si="2"/>
        <v>000 0113 0000000 000 223</v>
      </c>
      <c r="E90" s="37">
        <v>1518400</v>
      </c>
      <c r="F90" s="37">
        <v>340937.77</v>
      </c>
      <c r="G90" s="73">
        <f t="shared" si="3"/>
        <v>1177462.23</v>
      </c>
    </row>
    <row r="91" spans="1:7" s="38" customFormat="1" ht="25.5">
      <c r="A91" s="67" t="s">
        <v>281</v>
      </c>
      <c r="B91" s="35">
        <v>200</v>
      </c>
      <c r="C91" s="35" t="s">
        <v>367</v>
      </c>
      <c r="D91" s="36" t="str">
        <f t="shared" si="2"/>
        <v>000 0113 0000000 000 225</v>
      </c>
      <c r="E91" s="37">
        <v>3665900</v>
      </c>
      <c r="F91" s="37">
        <v>59383.76</v>
      </c>
      <c r="G91" s="73">
        <f t="shared" si="3"/>
        <v>3606516.24</v>
      </c>
    </row>
    <row r="92" spans="1:7" s="38" customFormat="1" ht="12.75">
      <c r="A92" s="67" t="s">
        <v>283</v>
      </c>
      <c r="B92" s="35">
        <v>200</v>
      </c>
      <c r="C92" s="35" t="s">
        <v>368</v>
      </c>
      <c r="D92" s="36" t="str">
        <f t="shared" si="2"/>
        <v>000 0113 0000000 000 226</v>
      </c>
      <c r="E92" s="37">
        <v>2022136</v>
      </c>
      <c r="F92" s="37">
        <v>206585.97</v>
      </c>
      <c r="G92" s="73">
        <f t="shared" si="3"/>
        <v>1815550.03</v>
      </c>
    </row>
    <row r="93" spans="1:7" s="38" customFormat="1" ht="25.5">
      <c r="A93" s="67" t="s">
        <v>285</v>
      </c>
      <c r="B93" s="35">
        <v>200</v>
      </c>
      <c r="C93" s="35" t="s">
        <v>369</v>
      </c>
      <c r="D93" s="36" t="str">
        <f t="shared" si="2"/>
        <v>000 0113 0000000 000 250</v>
      </c>
      <c r="E93" s="37">
        <v>98410</v>
      </c>
      <c r="F93" s="37">
        <v>98410</v>
      </c>
      <c r="G93" s="73">
        <f t="shared" si="3"/>
        <v>0</v>
      </c>
    </row>
    <row r="94" spans="1:7" s="38" customFormat="1" ht="38.25">
      <c r="A94" s="67" t="s">
        <v>287</v>
      </c>
      <c r="B94" s="35">
        <v>200</v>
      </c>
      <c r="C94" s="35" t="s">
        <v>370</v>
      </c>
      <c r="D94" s="36" t="str">
        <f t="shared" si="2"/>
        <v>000 0113 0000000 000 251</v>
      </c>
      <c r="E94" s="37">
        <v>98410</v>
      </c>
      <c r="F94" s="37">
        <v>98410</v>
      </c>
      <c r="G94" s="73">
        <f t="shared" si="3"/>
        <v>0</v>
      </c>
    </row>
    <row r="95" spans="1:7" s="38" customFormat="1" ht="12.75">
      <c r="A95" s="67" t="s">
        <v>289</v>
      </c>
      <c r="B95" s="35">
        <v>200</v>
      </c>
      <c r="C95" s="35" t="s">
        <v>371</v>
      </c>
      <c r="D95" s="36" t="str">
        <f t="shared" si="2"/>
        <v>000 0113 0000000 000 290</v>
      </c>
      <c r="E95" s="37">
        <v>1070328.23</v>
      </c>
      <c r="F95" s="37">
        <v>842223.23</v>
      </c>
      <c r="G95" s="73">
        <f t="shared" si="3"/>
        <v>228105</v>
      </c>
    </row>
    <row r="96" spans="1:7" s="38" customFormat="1" ht="25.5">
      <c r="A96" s="67" t="s">
        <v>291</v>
      </c>
      <c r="B96" s="35">
        <v>200</v>
      </c>
      <c r="C96" s="35" t="s">
        <v>372</v>
      </c>
      <c r="D96" s="36" t="str">
        <f t="shared" si="2"/>
        <v>000 0113 0000000 000 300</v>
      </c>
      <c r="E96" s="37">
        <v>4538564</v>
      </c>
      <c r="F96" s="37">
        <v>531639.78</v>
      </c>
      <c r="G96" s="73">
        <f t="shared" si="3"/>
        <v>4006924.2199999997</v>
      </c>
    </row>
    <row r="97" spans="1:7" s="38" customFormat="1" ht="25.5">
      <c r="A97" s="67" t="s">
        <v>293</v>
      </c>
      <c r="B97" s="35">
        <v>200</v>
      </c>
      <c r="C97" s="35" t="s">
        <v>373</v>
      </c>
      <c r="D97" s="36" t="str">
        <f t="shared" si="2"/>
        <v>000 0113 0000000 000 310</v>
      </c>
      <c r="E97" s="37">
        <v>4080682</v>
      </c>
      <c r="F97" s="37">
        <v>343560</v>
      </c>
      <c r="G97" s="73">
        <f t="shared" si="3"/>
        <v>3737122</v>
      </c>
    </row>
    <row r="98" spans="1:7" s="38" customFormat="1" ht="25.5">
      <c r="A98" s="67" t="s">
        <v>295</v>
      </c>
      <c r="B98" s="35">
        <v>200</v>
      </c>
      <c r="C98" s="35" t="s">
        <v>374</v>
      </c>
      <c r="D98" s="36" t="str">
        <f t="shared" si="2"/>
        <v>000 0113 0000000 000 340</v>
      </c>
      <c r="E98" s="37">
        <v>457882</v>
      </c>
      <c r="F98" s="37">
        <v>188079.78</v>
      </c>
      <c r="G98" s="73">
        <f t="shared" si="3"/>
        <v>269802.22</v>
      </c>
    </row>
    <row r="99" spans="1:7" s="38" customFormat="1" ht="12.75">
      <c r="A99" s="67" t="s">
        <v>375</v>
      </c>
      <c r="B99" s="35">
        <v>200</v>
      </c>
      <c r="C99" s="35" t="s">
        <v>376</v>
      </c>
      <c r="D99" s="36" t="str">
        <f aca="true" t="shared" si="4" ref="D99:D116">IF(OR(LEFT(C99,5)="000 9",LEFT(C99,5)="000 7"),"X",C99)</f>
        <v>000 0400 0000000 000 000</v>
      </c>
      <c r="E99" s="37">
        <v>730000</v>
      </c>
      <c r="F99" s="37">
        <v>6400</v>
      </c>
      <c r="G99" s="73">
        <f aca="true" t="shared" si="5" ref="G99:G117">E99-F99</f>
        <v>723600</v>
      </c>
    </row>
    <row r="100" spans="1:7" s="38" customFormat="1" ht="12.75">
      <c r="A100" s="67" t="s">
        <v>261</v>
      </c>
      <c r="B100" s="35">
        <v>200</v>
      </c>
      <c r="C100" s="35" t="s">
        <v>377</v>
      </c>
      <c r="D100" s="36" t="str">
        <f t="shared" si="4"/>
        <v>000 0400 0000000 000 200</v>
      </c>
      <c r="E100" s="37">
        <v>730000</v>
      </c>
      <c r="F100" s="37">
        <v>6400</v>
      </c>
      <c r="G100" s="73">
        <f t="shared" si="5"/>
        <v>723600</v>
      </c>
    </row>
    <row r="101" spans="1:7" s="38" customFormat="1" ht="12.75">
      <c r="A101" s="67" t="s">
        <v>271</v>
      </c>
      <c r="B101" s="35">
        <v>200</v>
      </c>
      <c r="C101" s="35" t="s">
        <v>378</v>
      </c>
      <c r="D101" s="36" t="str">
        <f t="shared" si="4"/>
        <v>000 0400 0000000 000 220</v>
      </c>
      <c r="E101" s="37">
        <v>730000</v>
      </c>
      <c r="F101" s="37"/>
      <c r="G101" s="73">
        <f t="shared" si="5"/>
        <v>730000</v>
      </c>
    </row>
    <row r="102" spans="1:7" s="38" customFormat="1" ht="12.75">
      <c r="A102" s="67" t="s">
        <v>283</v>
      </c>
      <c r="B102" s="35">
        <v>200</v>
      </c>
      <c r="C102" s="35" t="s">
        <v>379</v>
      </c>
      <c r="D102" s="36" t="str">
        <f t="shared" si="4"/>
        <v>000 0400 0000000 000 226</v>
      </c>
      <c r="E102" s="37">
        <v>730000</v>
      </c>
      <c r="F102" s="37"/>
      <c r="G102" s="73">
        <f t="shared" si="5"/>
        <v>730000</v>
      </c>
    </row>
    <row r="103" spans="1:7" s="38" customFormat="1" ht="25.5">
      <c r="A103" s="67" t="s">
        <v>285</v>
      </c>
      <c r="B103" s="35">
        <v>200</v>
      </c>
      <c r="C103" s="35" t="s">
        <v>380</v>
      </c>
      <c r="D103" s="36" t="str">
        <f t="shared" si="4"/>
        <v>000 0400 0000000 000 250</v>
      </c>
      <c r="E103" s="37"/>
      <c r="F103" s="37">
        <v>6400</v>
      </c>
      <c r="G103" s="73">
        <f t="shared" si="5"/>
        <v>-6400</v>
      </c>
    </row>
    <row r="104" spans="1:7" s="38" customFormat="1" ht="38.25">
      <c r="A104" s="67" t="s">
        <v>287</v>
      </c>
      <c r="B104" s="35">
        <v>200</v>
      </c>
      <c r="C104" s="35" t="s">
        <v>381</v>
      </c>
      <c r="D104" s="36" t="str">
        <f t="shared" si="4"/>
        <v>000 0400 0000000 000 251</v>
      </c>
      <c r="E104" s="37"/>
      <c r="F104" s="37">
        <v>6400</v>
      </c>
      <c r="G104" s="73">
        <f t="shared" si="5"/>
        <v>-6400</v>
      </c>
    </row>
    <row r="105" spans="1:7" s="38" customFormat="1" ht="12.75">
      <c r="A105" s="67" t="s">
        <v>289</v>
      </c>
      <c r="B105" s="35">
        <v>200</v>
      </c>
      <c r="C105" s="35" t="s">
        <v>382</v>
      </c>
      <c r="D105" s="36" t="str">
        <f t="shared" si="4"/>
        <v>000 0400 0000000 000 290</v>
      </c>
      <c r="E105" s="37"/>
      <c r="F105" s="37"/>
      <c r="G105" s="73">
        <f t="shared" si="5"/>
        <v>0</v>
      </c>
    </row>
    <row r="106" spans="1:7" s="38" customFormat="1" ht="12.75">
      <c r="A106" s="67" t="s">
        <v>383</v>
      </c>
      <c r="B106" s="35">
        <v>200</v>
      </c>
      <c r="C106" s="35" t="s">
        <v>384</v>
      </c>
      <c r="D106" s="36" t="str">
        <f t="shared" si="4"/>
        <v>000 0405 0000000 000 000</v>
      </c>
      <c r="E106" s="37"/>
      <c r="F106" s="37">
        <v>6400</v>
      </c>
      <c r="G106" s="73">
        <f t="shared" si="5"/>
        <v>-6400</v>
      </c>
    </row>
    <row r="107" spans="1:7" s="38" customFormat="1" ht="12.75">
      <c r="A107" s="67" t="s">
        <v>261</v>
      </c>
      <c r="B107" s="35">
        <v>200</v>
      </c>
      <c r="C107" s="35" t="s">
        <v>385</v>
      </c>
      <c r="D107" s="36" t="str">
        <f t="shared" si="4"/>
        <v>000 0405 0000000 000 200</v>
      </c>
      <c r="E107" s="37"/>
      <c r="F107" s="37">
        <v>6400</v>
      </c>
      <c r="G107" s="73">
        <f t="shared" si="5"/>
        <v>-6400</v>
      </c>
    </row>
    <row r="108" spans="1:7" s="38" customFormat="1" ht="25.5">
      <c r="A108" s="67" t="s">
        <v>285</v>
      </c>
      <c r="B108" s="35">
        <v>200</v>
      </c>
      <c r="C108" s="35" t="s">
        <v>386</v>
      </c>
      <c r="D108" s="36" t="str">
        <f t="shared" si="4"/>
        <v>000 0405 0000000 000 250</v>
      </c>
      <c r="E108" s="37"/>
      <c r="F108" s="37">
        <v>6400</v>
      </c>
      <c r="G108" s="73">
        <f t="shared" si="5"/>
        <v>-6400</v>
      </c>
    </row>
    <row r="109" spans="1:7" s="38" customFormat="1" ht="38.25">
      <c r="A109" s="67" t="s">
        <v>287</v>
      </c>
      <c r="B109" s="35">
        <v>200</v>
      </c>
      <c r="C109" s="35" t="s">
        <v>387</v>
      </c>
      <c r="D109" s="36" t="str">
        <f t="shared" si="4"/>
        <v>000 0405 0000000 000 251</v>
      </c>
      <c r="E109" s="37"/>
      <c r="F109" s="37">
        <v>6400</v>
      </c>
      <c r="G109" s="73">
        <f t="shared" si="5"/>
        <v>-6400</v>
      </c>
    </row>
    <row r="110" spans="1:7" s="38" customFormat="1" ht="25.5">
      <c r="A110" s="67" t="s">
        <v>388</v>
      </c>
      <c r="B110" s="35">
        <v>200</v>
      </c>
      <c r="C110" s="35" t="s">
        <v>389</v>
      </c>
      <c r="D110" s="36" t="str">
        <f t="shared" si="4"/>
        <v>000 0412 0000000 000 000</v>
      </c>
      <c r="E110" s="37">
        <v>730000</v>
      </c>
      <c r="F110" s="37"/>
      <c r="G110" s="73">
        <f t="shared" si="5"/>
        <v>730000</v>
      </c>
    </row>
    <row r="111" spans="1:7" s="38" customFormat="1" ht="12.75">
      <c r="A111" s="67" t="s">
        <v>261</v>
      </c>
      <c r="B111" s="35">
        <v>200</v>
      </c>
      <c r="C111" s="35" t="s">
        <v>390</v>
      </c>
      <c r="D111" s="36" t="str">
        <f t="shared" si="4"/>
        <v>000 0412 0000000 000 200</v>
      </c>
      <c r="E111" s="37">
        <v>730000</v>
      </c>
      <c r="F111" s="37"/>
      <c r="G111" s="73">
        <f t="shared" si="5"/>
        <v>730000</v>
      </c>
    </row>
    <row r="112" spans="1:7" s="38" customFormat="1" ht="12.75">
      <c r="A112" s="67" t="s">
        <v>271</v>
      </c>
      <c r="B112" s="35">
        <v>200</v>
      </c>
      <c r="C112" s="35" t="s">
        <v>391</v>
      </c>
      <c r="D112" s="36" t="str">
        <f t="shared" si="4"/>
        <v>000 0412 0000000 000 220</v>
      </c>
      <c r="E112" s="37">
        <v>730000</v>
      </c>
      <c r="F112" s="37"/>
      <c r="G112" s="73">
        <f t="shared" si="5"/>
        <v>730000</v>
      </c>
    </row>
    <row r="113" spans="1:7" s="38" customFormat="1" ht="12.75">
      <c r="A113" s="67" t="s">
        <v>283</v>
      </c>
      <c r="B113" s="35">
        <v>200</v>
      </c>
      <c r="C113" s="35" t="s">
        <v>392</v>
      </c>
      <c r="D113" s="36" t="str">
        <f t="shared" si="4"/>
        <v>000 0412 0000000 000 226</v>
      </c>
      <c r="E113" s="37">
        <v>730000</v>
      </c>
      <c r="F113" s="37"/>
      <c r="G113" s="73">
        <f t="shared" si="5"/>
        <v>730000</v>
      </c>
    </row>
    <row r="114" spans="1:7" s="38" customFormat="1" ht="12.75">
      <c r="A114" s="67" t="s">
        <v>393</v>
      </c>
      <c r="B114" s="35">
        <v>200</v>
      </c>
      <c r="C114" s="35" t="s">
        <v>394</v>
      </c>
      <c r="D114" s="36" t="str">
        <f t="shared" si="4"/>
        <v>000 0500 0000000 000 000</v>
      </c>
      <c r="E114" s="37">
        <v>59877623.58</v>
      </c>
      <c r="F114" s="37">
        <v>5297157.77</v>
      </c>
      <c r="G114" s="73">
        <f t="shared" si="5"/>
        <v>54580465.81</v>
      </c>
    </row>
    <row r="115" spans="1:7" s="38" customFormat="1" ht="12.75">
      <c r="A115" s="67" t="s">
        <v>261</v>
      </c>
      <c r="B115" s="35">
        <v>200</v>
      </c>
      <c r="C115" s="35" t="s">
        <v>395</v>
      </c>
      <c r="D115" s="36" t="str">
        <f t="shared" si="4"/>
        <v>000 0500 0000000 000 200</v>
      </c>
      <c r="E115" s="37">
        <v>4083923.58</v>
      </c>
      <c r="F115" s="37">
        <v>932598.97</v>
      </c>
      <c r="G115" s="73">
        <f t="shared" si="5"/>
        <v>3151324.6100000003</v>
      </c>
    </row>
    <row r="116" spans="1:7" s="38" customFormat="1" ht="25.5">
      <c r="A116" s="67" t="s">
        <v>263</v>
      </c>
      <c r="B116" s="35">
        <v>200</v>
      </c>
      <c r="C116" s="35" t="s">
        <v>396</v>
      </c>
      <c r="D116" s="36" t="str">
        <f t="shared" si="4"/>
        <v>000 0500 0000000 000 210</v>
      </c>
      <c r="E116" s="37">
        <v>3153700</v>
      </c>
      <c r="F116" s="37">
        <v>696998.04</v>
      </c>
      <c r="G116" s="73">
        <f t="shared" si="5"/>
        <v>2456701.96</v>
      </c>
    </row>
    <row r="117" spans="1:7" s="38" customFormat="1" ht="12.75">
      <c r="A117" s="67" t="s">
        <v>265</v>
      </c>
      <c r="B117" s="35">
        <v>200</v>
      </c>
      <c r="C117" s="35" t="s">
        <v>397</v>
      </c>
      <c r="D117" s="36" t="str">
        <f aca="true" t="shared" si="6" ref="D117:D142">IF(OR(LEFT(C117,5)="000 9",LEFT(C117,5)="000 7"),"X",C117)</f>
        <v>000 0500 0000000 000 211</v>
      </c>
      <c r="E117" s="37">
        <v>2350000</v>
      </c>
      <c r="F117" s="37">
        <v>527292.46</v>
      </c>
      <c r="G117" s="73">
        <f t="shared" si="5"/>
        <v>1822707.54</v>
      </c>
    </row>
    <row r="118" spans="1:7" s="38" customFormat="1" ht="25.5">
      <c r="A118" s="67" t="s">
        <v>269</v>
      </c>
      <c r="B118" s="35">
        <v>200</v>
      </c>
      <c r="C118" s="35" t="s">
        <v>398</v>
      </c>
      <c r="D118" s="36" t="str">
        <f t="shared" si="6"/>
        <v>000 0500 0000000 000 213</v>
      </c>
      <c r="E118" s="37">
        <v>803700</v>
      </c>
      <c r="F118" s="37">
        <v>169705.58</v>
      </c>
      <c r="G118" s="73">
        <f aca="true" t="shared" si="7" ref="G118:G143">E118-F118</f>
        <v>633994.42</v>
      </c>
    </row>
    <row r="119" spans="1:7" s="38" customFormat="1" ht="12.75">
      <c r="A119" s="67" t="s">
        <v>271</v>
      </c>
      <c r="B119" s="35">
        <v>200</v>
      </c>
      <c r="C119" s="35" t="s">
        <v>399</v>
      </c>
      <c r="D119" s="36" t="str">
        <f t="shared" si="6"/>
        <v>000 0500 0000000 000 220</v>
      </c>
      <c r="E119" s="37">
        <v>800102.58</v>
      </c>
      <c r="F119" s="37">
        <v>187286.33</v>
      </c>
      <c r="G119" s="73">
        <f t="shared" si="7"/>
        <v>612816.25</v>
      </c>
    </row>
    <row r="120" spans="1:7" s="38" customFormat="1" ht="12.75">
      <c r="A120" s="67" t="s">
        <v>273</v>
      </c>
      <c r="B120" s="35">
        <v>200</v>
      </c>
      <c r="C120" s="35" t="s">
        <v>400</v>
      </c>
      <c r="D120" s="36" t="str">
        <f t="shared" si="6"/>
        <v>000 0500 0000000 000 221</v>
      </c>
      <c r="E120" s="37">
        <v>106800</v>
      </c>
      <c r="F120" s="37">
        <v>31900.71</v>
      </c>
      <c r="G120" s="73">
        <f t="shared" si="7"/>
        <v>74899.29000000001</v>
      </c>
    </row>
    <row r="121" spans="1:7" s="38" customFormat="1" ht="12.75">
      <c r="A121" s="67" t="s">
        <v>275</v>
      </c>
      <c r="B121" s="35">
        <v>200</v>
      </c>
      <c r="C121" s="35" t="s">
        <v>401</v>
      </c>
      <c r="D121" s="36" t="str">
        <f t="shared" si="6"/>
        <v>000 0500 0000000 000 222</v>
      </c>
      <c r="E121" s="37"/>
      <c r="F121" s="37"/>
      <c r="G121" s="73">
        <f t="shared" si="7"/>
        <v>0</v>
      </c>
    </row>
    <row r="122" spans="1:7" s="38" customFormat="1" ht="12.75">
      <c r="A122" s="67" t="s">
        <v>277</v>
      </c>
      <c r="B122" s="35">
        <v>200</v>
      </c>
      <c r="C122" s="35" t="s">
        <v>402</v>
      </c>
      <c r="D122" s="36" t="str">
        <f t="shared" si="6"/>
        <v>000 0500 0000000 000 223</v>
      </c>
      <c r="E122" s="37">
        <v>500005.58</v>
      </c>
      <c r="F122" s="37">
        <v>135603.86</v>
      </c>
      <c r="G122" s="73">
        <f t="shared" si="7"/>
        <v>364401.72000000003</v>
      </c>
    </row>
    <row r="123" spans="1:7" s="38" customFormat="1" ht="25.5">
      <c r="A123" s="67" t="s">
        <v>281</v>
      </c>
      <c r="B123" s="35">
        <v>200</v>
      </c>
      <c r="C123" s="35" t="s">
        <v>403</v>
      </c>
      <c r="D123" s="36" t="str">
        <f t="shared" si="6"/>
        <v>000 0500 0000000 000 225</v>
      </c>
      <c r="E123" s="37">
        <v>23000</v>
      </c>
      <c r="F123" s="37">
        <v>715.39</v>
      </c>
      <c r="G123" s="73">
        <f t="shared" si="7"/>
        <v>22284.61</v>
      </c>
    </row>
    <row r="124" spans="1:7" s="38" customFormat="1" ht="12.75">
      <c r="A124" s="67" t="s">
        <v>283</v>
      </c>
      <c r="B124" s="35">
        <v>200</v>
      </c>
      <c r="C124" s="35" t="s">
        <v>404</v>
      </c>
      <c r="D124" s="36" t="str">
        <f t="shared" si="6"/>
        <v>000 0500 0000000 000 226</v>
      </c>
      <c r="E124" s="37">
        <v>170297</v>
      </c>
      <c r="F124" s="37">
        <v>19066.37</v>
      </c>
      <c r="G124" s="73">
        <f t="shared" si="7"/>
        <v>151230.63</v>
      </c>
    </row>
    <row r="125" spans="1:7" s="38" customFormat="1" ht="12.75">
      <c r="A125" s="67" t="s">
        <v>289</v>
      </c>
      <c r="B125" s="35">
        <v>200</v>
      </c>
      <c r="C125" s="35" t="s">
        <v>408</v>
      </c>
      <c r="D125" s="36" t="str">
        <f t="shared" si="6"/>
        <v>000 0500 0000000 000 290</v>
      </c>
      <c r="E125" s="37">
        <v>130121</v>
      </c>
      <c r="F125" s="37">
        <v>48314.6</v>
      </c>
      <c r="G125" s="73">
        <f t="shared" si="7"/>
        <v>81806.4</v>
      </c>
    </row>
    <row r="126" spans="1:7" s="38" customFormat="1" ht="25.5">
      <c r="A126" s="67" t="s">
        <v>291</v>
      </c>
      <c r="B126" s="35">
        <v>200</v>
      </c>
      <c r="C126" s="35" t="s">
        <v>409</v>
      </c>
      <c r="D126" s="36" t="str">
        <f t="shared" si="6"/>
        <v>000 0500 0000000 000 300</v>
      </c>
      <c r="E126" s="37">
        <v>55793700</v>
      </c>
      <c r="F126" s="37">
        <v>4364558.8</v>
      </c>
      <c r="G126" s="73">
        <f t="shared" si="7"/>
        <v>51429141.2</v>
      </c>
    </row>
    <row r="127" spans="1:7" s="38" customFormat="1" ht="25.5">
      <c r="A127" s="67" t="s">
        <v>293</v>
      </c>
      <c r="B127" s="35">
        <v>200</v>
      </c>
      <c r="C127" s="35" t="s">
        <v>410</v>
      </c>
      <c r="D127" s="36" t="str">
        <f t="shared" si="6"/>
        <v>000 0500 0000000 000 310</v>
      </c>
      <c r="E127" s="37">
        <v>55694500</v>
      </c>
      <c r="F127" s="37">
        <v>4327620.82</v>
      </c>
      <c r="G127" s="73">
        <f t="shared" si="7"/>
        <v>51366879.18</v>
      </c>
    </row>
    <row r="128" spans="1:7" s="38" customFormat="1" ht="25.5">
      <c r="A128" s="67" t="s">
        <v>295</v>
      </c>
      <c r="B128" s="35">
        <v>200</v>
      </c>
      <c r="C128" s="35" t="s">
        <v>411</v>
      </c>
      <c r="D128" s="36" t="str">
        <f t="shared" si="6"/>
        <v>000 0500 0000000 000 340</v>
      </c>
      <c r="E128" s="37">
        <v>99200</v>
      </c>
      <c r="F128" s="37">
        <v>36937.98</v>
      </c>
      <c r="G128" s="73">
        <f t="shared" si="7"/>
        <v>62262.02</v>
      </c>
    </row>
    <row r="129" spans="1:7" s="38" customFormat="1" ht="12.75">
      <c r="A129" s="67" t="s">
        <v>412</v>
      </c>
      <c r="B129" s="35">
        <v>200</v>
      </c>
      <c r="C129" s="35" t="s">
        <v>413</v>
      </c>
      <c r="D129" s="36" t="str">
        <f t="shared" si="6"/>
        <v>000 0502 0000000 000 000</v>
      </c>
      <c r="E129" s="37">
        <v>55723497</v>
      </c>
      <c r="F129" s="37">
        <v>4327620.82</v>
      </c>
      <c r="G129" s="73">
        <f t="shared" si="7"/>
        <v>51395876.18</v>
      </c>
    </row>
    <row r="130" spans="1:7" s="38" customFormat="1" ht="12.75">
      <c r="A130" s="67" t="s">
        <v>261</v>
      </c>
      <c r="B130" s="35">
        <v>200</v>
      </c>
      <c r="C130" s="35" t="s">
        <v>414</v>
      </c>
      <c r="D130" s="36" t="str">
        <f t="shared" si="6"/>
        <v>000 0502 0000000 000 200</v>
      </c>
      <c r="E130" s="37">
        <v>28997</v>
      </c>
      <c r="F130" s="37"/>
      <c r="G130" s="73">
        <f t="shared" si="7"/>
        <v>28997</v>
      </c>
    </row>
    <row r="131" spans="1:7" s="38" customFormat="1" ht="12.75">
      <c r="A131" s="67" t="s">
        <v>271</v>
      </c>
      <c r="B131" s="35">
        <v>200</v>
      </c>
      <c r="C131" s="35" t="s">
        <v>415</v>
      </c>
      <c r="D131" s="36" t="str">
        <f t="shared" si="6"/>
        <v>000 0502 0000000 000 220</v>
      </c>
      <c r="E131" s="37">
        <v>28997</v>
      </c>
      <c r="F131" s="37"/>
      <c r="G131" s="73">
        <f t="shared" si="7"/>
        <v>28997</v>
      </c>
    </row>
    <row r="132" spans="1:7" s="38" customFormat="1" ht="12.75">
      <c r="A132" s="67" t="s">
        <v>283</v>
      </c>
      <c r="B132" s="35">
        <v>200</v>
      </c>
      <c r="C132" s="35" t="s">
        <v>416</v>
      </c>
      <c r="D132" s="36" t="str">
        <f t="shared" si="6"/>
        <v>000 0502 0000000 000 226</v>
      </c>
      <c r="E132" s="37">
        <v>28997</v>
      </c>
      <c r="F132" s="37"/>
      <c r="G132" s="73">
        <f t="shared" si="7"/>
        <v>28997</v>
      </c>
    </row>
    <row r="133" spans="1:7" s="38" customFormat="1" ht="25.5">
      <c r="A133" s="67" t="s">
        <v>291</v>
      </c>
      <c r="B133" s="35">
        <v>200</v>
      </c>
      <c r="C133" s="35" t="s">
        <v>417</v>
      </c>
      <c r="D133" s="36" t="str">
        <f t="shared" si="6"/>
        <v>000 0502 0000000 000 300</v>
      </c>
      <c r="E133" s="37">
        <v>55694500</v>
      </c>
      <c r="F133" s="37">
        <v>4327620.82</v>
      </c>
      <c r="G133" s="73">
        <f t="shared" si="7"/>
        <v>51366879.18</v>
      </c>
    </row>
    <row r="134" spans="1:7" s="38" customFormat="1" ht="25.5">
      <c r="A134" s="67" t="s">
        <v>293</v>
      </c>
      <c r="B134" s="35">
        <v>200</v>
      </c>
      <c r="C134" s="35" t="s">
        <v>418</v>
      </c>
      <c r="D134" s="36" t="str">
        <f t="shared" si="6"/>
        <v>000 0502 0000000 000 310</v>
      </c>
      <c r="E134" s="37">
        <v>55694500</v>
      </c>
      <c r="F134" s="37">
        <v>4327620.82</v>
      </c>
      <c r="G134" s="73">
        <f t="shared" si="7"/>
        <v>51366879.18</v>
      </c>
    </row>
    <row r="135" spans="1:7" s="38" customFormat="1" ht="25.5">
      <c r="A135" s="67" t="s">
        <v>419</v>
      </c>
      <c r="B135" s="35">
        <v>200</v>
      </c>
      <c r="C135" s="35" t="s">
        <v>420</v>
      </c>
      <c r="D135" s="36" t="str">
        <f t="shared" si="6"/>
        <v>000 0505 0000000 000 000</v>
      </c>
      <c r="E135" s="37">
        <v>4154126.58</v>
      </c>
      <c r="F135" s="37">
        <v>969536.95</v>
      </c>
      <c r="G135" s="73">
        <f t="shared" si="7"/>
        <v>3184589.63</v>
      </c>
    </row>
    <row r="136" spans="1:7" s="38" customFormat="1" ht="12.75">
      <c r="A136" s="67" t="s">
        <v>261</v>
      </c>
      <c r="B136" s="35">
        <v>200</v>
      </c>
      <c r="C136" s="35" t="s">
        <v>421</v>
      </c>
      <c r="D136" s="36" t="str">
        <f t="shared" si="6"/>
        <v>000 0505 0000000 000 200</v>
      </c>
      <c r="E136" s="37">
        <v>4054926.58</v>
      </c>
      <c r="F136" s="37">
        <v>932598.97</v>
      </c>
      <c r="G136" s="73">
        <f t="shared" si="7"/>
        <v>3122327.6100000003</v>
      </c>
    </row>
    <row r="137" spans="1:7" s="38" customFormat="1" ht="25.5">
      <c r="A137" s="67" t="s">
        <v>263</v>
      </c>
      <c r="B137" s="35">
        <v>200</v>
      </c>
      <c r="C137" s="35" t="s">
        <v>422</v>
      </c>
      <c r="D137" s="36" t="str">
        <f t="shared" si="6"/>
        <v>000 0505 0000000 000 210</v>
      </c>
      <c r="E137" s="37">
        <v>3153700</v>
      </c>
      <c r="F137" s="37">
        <v>696998.04</v>
      </c>
      <c r="G137" s="73">
        <f t="shared" si="7"/>
        <v>2456701.96</v>
      </c>
    </row>
    <row r="138" spans="1:7" s="38" customFormat="1" ht="12.75">
      <c r="A138" s="67" t="s">
        <v>265</v>
      </c>
      <c r="B138" s="35">
        <v>200</v>
      </c>
      <c r="C138" s="35" t="s">
        <v>423</v>
      </c>
      <c r="D138" s="36" t="str">
        <f t="shared" si="6"/>
        <v>000 0505 0000000 000 211</v>
      </c>
      <c r="E138" s="37">
        <v>2350000</v>
      </c>
      <c r="F138" s="37">
        <v>527292.46</v>
      </c>
      <c r="G138" s="73">
        <f t="shared" si="7"/>
        <v>1822707.54</v>
      </c>
    </row>
    <row r="139" spans="1:7" s="38" customFormat="1" ht="25.5">
      <c r="A139" s="67" t="s">
        <v>269</v>
      </c>
      <c r="B139" s="35">
        <v>200</v>
      </c>
      <c r="C139" s="35" t="s">
        <v>424</v>
      </c>
      <c r="D139" s="36" t="str">
        <f t="shared" si="6"/>
        <v>000 0505 0000000 000 213</v>
      </c>
      <c r="E139" s="37">
        <v>803700</v>
      </c>
      <c r="F139" s="37">
        <v>169705.58</v>
      </c>
      <c r="G139" s="73">
        <f t="shared" si="7"/>
        <v>633994.42</v>
      </c>
    </row>
    <row r="140" spans="1:7" s="38" customFormat="1" ht="12.75">
      <c r="A140" s="67" t="s">
        <v>271</v>
      </c>
      <c r="B140" s="35">
        <v>200</v>
      </c>
      <c r="C140" s="35" t="s">
        <v>425</v>
      </c>
      <c r="D140" s="36" t="str">
        <f t="shared" si="6"/>
        <v>000 0505 0000000 000 220</v>
      </c>
      <c r="E140" s="37">
        <v>771105.58</v>
      </c>
      <c r="F140" s="37">
        <v>187286.33</v>
      </c>
      <c r="G140" s="73">
        <f t="shared" si="7"/>
        <v>583819.25</v>
      </c>
    </row>
    <row r="141" spans="1:7" s="38" customFormat="1" ht="12.75">
      <c r="A141" s="67" t="s">
        <v>273</v>
      </c>
      <c r="B141" s="35">
        <v>200</v>
      </c>
      <c r="C141" s="35" t="s">
        <v>426</v>
      </c>
      <c r="D141" s="36" t="str">
        <f t="shared" si="6"/>
        <v>000 0505 0000000 000 221</v>
      </c>
      <c r="E141" s="37">
        <v>106800</v>
      </c>
      <c r="F141" s="37">
        <v>31900.71</v>
      </c>
      <c r="G141" s="73">
        <f t="shared" si="7"/>
        <v>74899.29000000001</v>
      </c>
    </row>
    <row r="142" spans="1:7" s="38" customFormat="1" ht="12.75">
      <c r="A142" s="67" t="s">
        <v>277</v>
      </c>
      <c r="B142" s="35">
        <v>200</v>
      </c>
      <c r="C142" s="35" t="s">
        <v>427</v>
      </c>
      <c r="D142" s="36" t="str">
        <f t="shared" si="6"/>
        <v>000 0505 0000000 000 223</v>
      </c>
      <c r="E142" s="37">
        <v>500005.58</v>
      </c>
      <c r="F142" s="37">
        <v>135603.86</v>
      </c>
      <c r="G142" s="73">
        <f t="shared" si="7"/>
        <v>364401.72000000003</v>
      </c>
    </row>
    <row r="143" spans="1:7" s="38" customFormat="1" ht="25.5">
      <c r="A143" s="67" t="s">
        <v>281</v>
      </c>
      <c r="B143" s="35">
        <v>200</v>
      </c>
      <c r="C143" s="35" t="s">
        <v>428</v>
      </c>
      <c r="D143" s="36" t="str">
        <f aca="true" t="shared" si="8" ref="D143:D206">IF(OR(LEFT(C143,5)="000 9",LEFT(C143,5)="000 7"),"X",C143)</f>
        <v>000 0505 0000000 000 225</v>
      </c>
      <c r="E143" s="37">
        <v>23000</v>
      </c>
      <c r="F143" s="37">
        <v>715.39</v>
      </c>
      <c r="G143" s="73">
        <f t="shared" si="7"/>
        <v>22284.61</v>
      </c>
    </row>
    <row r="144" spans="1:7" s="38" customFormat="1" ht="12.75">
      <c r="A144" s="67" t="s">
        <v>283</v>
      </c>
      <c r="B144" s="35">
        <v>200</v>
      </c>
      <c r="C144" s="35" t="s">
        <v>429</v>
      </c>
      <c r="D144" s="36" t="str">
        <f t="shared" si="8"/>
        <v>000 0505 0000000 000 226</v>
      </c>
      <c r="E144" s="37">
        <v>141300</v>
      </c>
      <c r="F144" s="37">
        <v>19066.37</v>
      </c>
      <c r="G144" s="73">
        <f aca="true" t="shared" si="9" ref="G144:G207">E144-F144</f>
        <v>122233.63</v>
      </c>
    </row>
    <row r="145" spans="1:7" s="38" customFormat="1" ht="12.75">
      <c r="A145" s="67" t="s">
        <v>289</v>
      </c>
      <c r="B145" s="35">
        <v>200</v>
      </c>
      <c r="C145" s="35" t="s">
        <v>430</v>
      </c>
      <c r="D145" s="36" t="str">
        <f t="shared" si="8"/>
        <v>000 0505 0000000 000 290</v>
      </c>
      <c r="E145" s="37">
        <v>130121</v>
      </c>
      <c r="F145" s="37">
        <v>48314.6</v>
      </c>
      <c r="G145" s="73">
        <f t="shared" si="9"/>
        <v>81806.4</v>
      </c>
    </row>
    <row r="146" spans="1:7" s="38" customFormat="1" ht="25.5">
      <c r="A146" s="67" t="s">
        <v>291</v>
      </c>
      <c r="B146" s="35">
        <v>200</v>
      </c>
      <c r="C146" s="35" t="s">
        <v>431</v>
      </c>
      <c r="D146" s="36" t="str">
        <f t="shared" si="8"/>
        <v>000 0505 0000000 000 300</v>
      </c>
      <c r="E146" s="37">
        <v>99200</v>
      </c>
      <c r="F146" s="37">
        <v>36937.98</v>
      </c>
      <c r="G146" s="73">
        <f t="shared" si="9"/>
        <v>62262.02</v>
      </c>
    </row>
    <row r="147" spans="1:7" s="38" customFormat="1" ht="25.5">
      <c r="A147" s="67" t="s">
        <v>295</v>
      </c>
      <c r="B147" s="35">
        <v>200</v>
      </c>
      <c r="C147" s="35" t="s">
        <v>432</v>
      </c>
      <c r="D147" s="36" t="str">
        <f t="shared" si="8"/>
        <v>000 0505 0000000 000 340</v>
      </c>
      <c r="E147" s="37">
        <v>99200</v>
      </c>
      <c r="F147" s="37">
        <v>36937.98</v>
      </c>
      <c r="G147" s="73">
        <f t="shared" si="9"/>
        <v>62262.02</v>
      </c>
    </row>
    <row r="148" spans="1:7" s="38" customFormat="1" ht="12.75">
      <c r="A148" s="67" t="s">
        <v>433</v>
      </c>
      <c r="B148" s="35">
        <v>200</v>
      </c>
      <c r="C148" s="35" t="s">
        <v>434</v>
      </c>
      <c r="D148" s="36" t="str">
        <f t="shared" si="8"/>
        <v>000 0600 0000000 000 000</v>
      </c>
      <c r="E148" s="37">
        <v>3636442</v>
      </c>
      <c r="F148" s="37">
        <v>742676</v>
      </c>
      <c r="G148" s="73">
        <f t="shared" si="9"/>
        <v>2893766</v>
      </c>
    </row>
    <row r="149" spans="1:7" s="38" customFormat="1" ht="12.75">
      <c r="A149" s="67" t="s">
        <v>261</v>
      </c>
      <c r="B149" s="35">
        <v>200</v>
      </c>
      <c r="C149" s="35" t="s">
        <v>435</v>
      </c>
      <c r="D149" s="36" t="str">
        <f t="shared" si="8"/>
        <v>000 0600 0000000 000 200</v>
      </c>
      <c r="E149" s="37">
        <v>3299985.45</v>
      </c>
      <c r="F149" s="37">
        <v>692001.37</v>
      </c>
      <c r="G149" s="73">
        <f t="shared" si="9"/>
        <v>2607984.08</v>
      </c>
    </row>
    <row r="150" spans="1:7" s="38" customFormat="1" ht="25.5">
      <c r="A150" s="67" t="s">
        <v>263</v>
      </c>
      <c r="B150" s="35">
        <v>200</v>
      </c>
      <c r="C150" s="35" t="s">
        <v>436</v>
      </c>
      <c r="D150" s="36" t="str">
        <f t="shared" si="8"/>
        <v>000 0600 0000000 000 210</v>
      </c>
      <c r="E150" s="37">
        <v>2876400</v>
      </c>
      <c r="F150" s="37">
        <v>513490.97</v>
      </c>
      <c r="G150" s="73">
        <f t="shared" si="9"/>
        <v>2362909.0300000003</v>
      </c>
    </row>
    <row r="151" spans="1:7" s="38" customFormat="1" ht="12.75">
      <c r="A151" s="67" t="s">
        <v>265</v>
      </c>
      <c r="B151" s="35">
        <v>200</v>
      </c>
      <c r="C151" s="35" t="s">
        <v>437</v>
      </c>
      <c r="D151" s="36" t="str">
        <f t="shared" si="8"/>
        <v>000 0600 0000000 000 211</v>
      </c>
      <c r="E151" s="37">
        <v>2144200</v>
      </c>
      <c r="F151" s="37">
        <v>369841.56</v>
      </c>
      <c r="G151" s="73">
        <f t="shared" si="9"/>
        <v>1774358.44</v>
      </c>
    </row>
    <row r="152" spans="1:7" s="38" customFormat="1" ht="25.5">
      <c r="A152" s="67" t="s">
        <v>269</v>
      </c>
      <c r="B152" s="35">
        <v>200</v>
      </c>
      <c r="C152" s="35" t="s">
        <v>438</v>
      </c>
      <c r="D152" s="36" t="str">
        <f t="shared" si="8"/>
        <v>000 0600 0000000 000 213</v>
      </c>
      <c r="E152" s="37">
        <v>732200</v>
      </c>
      <c r="F152" s="37">
        <v>143649.41</v>
      </c>
      <c r="G152" s="73">
        <f t="shared" si="9"/>
        <v>588550.59</v>
      </c>
    </row>
    <row r="153" spans="1:7" s="38" customFormat="1" ht="12.75">
      <c r="A153" s="67" t="s">
        <v>271</v>
      </c>
      <c r="B153" s="35">
        <v>200</v>
      </c>
      <c r="C153" s="35" t="s">
        <v>439</v>
      </c>
      <c r="D153" s="36" t="str">
        <f t="shared" si="8"/>
        <v>000 0600 0000000 000 220</v>
      </c>
      <c r="E153" s="37">
        <v>397043.45</v>
      </c>
      <c r="F153" s="37">
        <v>162282.19</v>
      </c>
      <c r="G153" s="73">
        <f t="shared" si="9"/>
        <v>234761.26</v>
      </c>
    </row>
    <row r="154" spans="1:7" s="38" customFormat="1" ht="12.75">
      <c r="A154" s="67" t="s">
        <v>273</v>
      </c>
      <c r="B154" s="35">
        <v>200</v>
      </c>
      <c r="C154" s="35" t="s">
        <v>440</v>
      </c>
      <c r="D154" s="36" t="str">
        <f t="shared" si="8"/>
        <v>000 0600 0000000 000 221</v>
      </c>
      <c r="E154" s="37">
        <v>67300</v>
      </c>
      <c r="F154" s="37">
        <v>11926.5</v>
      </c>
      <c r="G154" s="73">
        <f t="shared" si="9"/>
        <v>55373.5</v>
      </c>
    </row>
    <row r="155" spans="1:7" s="38" customFormat="1" ht="12.75">
      <c r="A155" s="67" t="s">
        <v>277</v>
      </c>
      <c r="B155" s="35">
        <v>200</v>
      </c>
      <c r="C155" s="35" t="s">
        <v>441</v>
      </c>
      <c r="D155" s="36" t="str">
        <f t="shared" si="8"/>
        <v>000 0600 0000000 000 223</v>
      </c>
      <c r="E155" s="37">
        <v>47000</v>
      </c>
      <c r="F155" s="37">
        <v>3934.58</v>
      </c>
      <c r="G155" s="73">
        <f t="shared" si="9"/>
        <v>43065.42</v>
      </c>
    </row>
    <row r="156" spans="1:7" s="38" customFormat="1" ht="25.5">
      <c r="A156" s="67" t="s">
        <v>281</v>
      </c>
      <c r="B156" s="35">
        <v>200</v>
      </c>
      <c r="C156" s="35" t="s">
        <v>442</v>
      </c>
      <c r="D156" s="36" t="str">
        <f t="shared" si="8"/>
        <v>000 0600 0000000 000 225</v>
      </c>
      <c r="E156" s="37">
        <v>185270</v>
      </c>
      <c r="F156" s="37">
        <v>81018.8</v>
      </c>
      <c r="G156" s="73">
        <f t="shared" si="9"/>
        <v>104251.2</v>
      </c>
    </row>
    <row r="157" spans="1:7" s="38" customFormat="1" ht="12.75">
      <c r="A157" s="67" t="s">
        <v>283</v>
      </c>
      <c r="B157" s="35">
        <v>200</v>
      </c>
      <c r="C157" s="35" t="s">
        <v>443</v>
      </c>
      <c r="D157" s="36" t="str">
        <f t="shared" si="8"/>
        <v>000 0600 0000000 000 226</v>
      </c>
      <c r="E157" s="37">
        <v>97473.45</v>
      </c>
      <c r="F157" s="37">
        <v>65402.31</v>
      </c>
      <c r="G157" s="73">
        <f t="shared" si="9"/>
        <v>32071.14</v>
      </c>
    </row>
    <row r="158" spans="1:7" s="38" customFormat="1" ht="12.75">
      <c r="A158" s="67" t="s">
        <v>289</v>
      </c>
      <c r="B158" s="35">
        <v>200</v>
      </c>
      <c r="C158" s="35" t="s">
        <v>444</v>
      </c>
      <c r="D158" s="36" t="str">
        <f t="shared" si="8"/>
        <v>000 0600 0000000 000 290</v>
      </c>
      <c r="E158" s="37">
        <v>26542</v>
      </c>
      <c r="F158" s="37">
        <v>16228.21</v>
      </c>
      <c r="G158" s="73">
        <f t="shared" si="9"/>
        <v>10313.79</v>
      </c>
    </row>
    <row r="159" spans="1:7" s="38" customFormat="1" ht="25.5">
      <c r="A159" s="67" t="s">
        <v>291</v>
      </c>
      <c r="B159" s="35">
        <v>200</v>
      </c>
      <c r="C159" s="35" t="s">
        <v>445</v>
      </c>
      <c r="D159" s="36" t="str">
        <f t="shared" si="8"/>
        <v>000 0600 0000000 000 300</v>
      </c>
      <c r="E159" s="37">
        <v>336456.55</v>
      </c>
      <c r="F159" s="37">
        <v>50674.63</v>
      </c>
      <c r="G159" s="73">
        <f t="shared" si="9"/>
        <v>285781.92</v>
      </c>
    </row>
    <row r="160" spans="1:7" s="38" customFormat="1" ht="25.5">
      <c r="A160" s="67" t="s">
        <v>295</v>
      </c>
      <c r="B160" s="35">
        <v>200</v>
      </c>
      <c r="C160" s="35" t="s">
        <v>446</v>
      </c>
      <c r="D160" s="36" t="str">
        <f t="shared" si="8"/>
        <v>000 0600 0000000 000 340</v>
      </c>
      <c r="E160" s="37">
        <v>336456.55</v>
      </c>
      <c r="F160" s="37">
        <v>50674.63</v>
      </c>
      <c r="G160" s="73">
        <f t="shared" si="9"/>
        <v>285781.92</v>
      </c>
    </row>
    <row r="161" spans="1:7" s="38" customFormat="1" ht="38.25">
      <c r="A161" s="67" t="s">
        <v>447</v>
      </c>
      <c r="B161" s="35">
        <v>200</v>
      </c>
      <c r="C161" s="35" t="s">
        <v>448</v>
      </c>
      <c r="D161" s="36" t="str">
        <f t="shared" si="8"/>
        <v>000 0603 0000000 000 000</v>
      </c>
      <c r="E161" s="37">
        <v>3636442</v>
      </c>
      <c r="F161" s="37">
        <v>742676</v>
      </c>
      <c r="G161" s="73">
        <f t="shared" si="9"/>
        <v>2893766</v>
      </c>
    </row>
    <row r="162" spans="1:7" s="38" customFormat="1" ht="12.75">
      <c r="A162" s="67" t="s">
        <v>261</v>
      </c>
      <c r="B162" s="35">
        <v>200</v>
      </c>
      <c r="C162" s="35" t="s">
        <v>449</v>
      </c>
      <c r="D162" s="36" t="str">
        <f t="shared" si="8"/>
        <v>000 0603 0000000 000 200</v>
      </c>
      <c r="E162" s="37">
        <v>3299985.45</v>
      </c>
      <c r="F162" s="37">
        <v>692001.37</v>
      </c>
      <c r="G162" s="73">
        <f t="shared" si="9"/>
        <v>2607984.08</v>
      </c>
    </row>
    <row r="163" spans="1:7" s="38" customFormat="1" ht="25.5">
      <c r="A163" s="67" t="s">
        <v>263</v>
      </c>
      <c r="B163" s="35">
        <v>200</v>
      </c>
      <c r="C163" s="35" t="s">
        <v>450</v>
      </c>
      <c r="D163" s="36" t="str">
        <f t="shared" si="8"/>
        <v>000 0603 0000000 000 210</v>
      </c>
      <c r="E163" s="37">
        <v>2876400</v>
      </c>
      <c r="F163" s="37">
        <v>513490.97</v>
      </c>
      <c r="G163" s="73">
        <f t="shared" si="9"/>
        <v>2362909.0300000003</v>
      </c>
    </row>
    <row r="164" spans="1:7" s="38" customFormat="1" ht="12.75">
      <c r="A164" s="67" t="s">
        <v>265</v>
      </c>
      <c r="B164" s="35">
        <v>200</v>
      </c>
      <c r="C164" s="35" t="s">
        <v>451</v>
      </c>
      <c r="D164" s="36" t="str">
        <f t="shared" si="8"/>
        <v>000 0603 0000000 000 211</v>
      </c>
      <c r="E164" s="37">
        <v>2144200</v>
      </c>
      <c r="F164" s="37">
        <v>369841.56</v>
      </c>
      <c r="G164" s="73">
        <f t="shared" si="9"/>
        <v>1774358.44</v>
      </c>
    </row>
    <row r="165" spans="1:7" s="38" customFormat="1" ht="25.5">
      <c r="A165" s="67" t="s">
        <v>269</v>
      </c>
      <c r="B165" s="35">
        <v>200</v>
      </c>
      <c r="C165" s="35" t="s">
        <v>452</v>
      </c>
      <c r="D165" s="36" t="str">
        <f t="shared" si="8"/>
        <v>000 0603 0000000 000 213</v>
      </c>
      <c r="E165" s="37">
        <v>732200</v>
      </c>
      <c r="F165" s="37">
        <v>143649.41</v>
      </c>
      <c r="G165" s="73">
        <f t="shared" si="9"/>
        <v>588550.59</v>
      </c>
    </row>
    <row r="166" spans="1:7" s="38" customFormat="1" ht="12.75">
      <c r="A166" s="67" t="s">
        <v>271</v>
      </c>
      <c r="B166" s="35">
        <v>200</v>
      </c>
      <c r="C166" s="35" t="s">
        <v>453</v>
      </c>
      <c r="D166" s="36" t="str">
        <f t="shared" si="8"/>
        <v>000 0603 0000000 000 220</v>
      </c>
      <c r="E166" s="37">
        <v>397043.45</v>
      </c>
      <c r="F166" s="37">
        <v>162282.19</v>
      </c>
      <c r="G166" s="73">
        <f t="shared" si="9"/>
        <v>234761.26</v>
      </c>
    </row>
    <row r="167" spans="1:7" s="38" customFormat="1" ht="12.75">
      <c r="A167" s="67" t="s">
        <v>273</v>
      </c>
      <c r="B167" s="35">
        <v>200</v>
      </c>
      <c r="C167" s="35" t="s">
        <v>454</v>
      </c>
      <c r="D167" s="36" t="str">
        <f t="shared" si="8"/>
        <v>000 0603 0000000 000 221</v>
      </c>
      <c r="E167" s="37">
        <v>67300</v>
      </c>
      <c r="F167" s="37">
        <v>11926.5</v>
      </c>
      <c r="G167" s="73">
        <f t="shared" si="9"/>
        <v>55373.5</v>
      </c>
    </row>
    <row r="168" spans="1:7" s="38" customFormat="1" ht="12.75">
      <c r="A168" s="67" t="s">
        <v>277</v>
      </c>
      <c r="B168" s="35">
        <v>200</v>
      </c>
      <c r="C168" s="35" t="s">
        <v>455</v>
      </c>
      <c r="D168" s="36" t="str">
        <f t="shared" si="8"/>
        <v>000 0603 0000000 000 223</v>
      </c>
      <c r="E168" s="37">
        <v>47000</v>
      </c>
      <c r="F168" s="37">
        <v>3934.58</v>
      </c>
      <c r="G168" s="73">
        <f t="shared" si="9"/>
        <v>43065.42</v>
      </c>
    </row>
    <row r="169" spans="1:7" s="38" customFormat="1" ht="25.5">
      <c r="A169" s="67" t="s">
        <v>281</v>
      </c>
      <c r="B169" s="35">
        <v>200</v>
      </c>
      <c r="C169" s="35" t="s">
        <v>456</v>
      </c>
      <c r="D169" s="36" t="str">
        <f t="shared" si="8"/>
        <v>000 0603 0000000 000 225</v>
      </c>
      <c r="E169" s="37">
        <v>185270</v>
      </c>
      <c r="F169" s="37">
        <v>81018.8</v>
      </c>
      <c r="G169" s="73">
        <f t="shared" si="9"/>
        <v>104251.2</v>
      </c>
    </row>
    <row r="170" spans="1:7" s="38" customFormat="1" ht="12.75">
      <c r="A170" s="67" t="s">
        <v>283</v>
      </c>
      <c r="B170" s="35">
        <v>200</v>
      </c>
      <c r="C170" s="35" t="s">
        <v>457</v>
      </c>
      <c r="D170" s="36" t="str">
        <f t="shared" si="8"/>
        <v>000 0603 0000000 000 226</v>
      </c>
      <c r="E170" s="37">
        <v>97473.45</v>
      </c>
      <c r="F170" s="37">
        <v>65402.31</v>
      </c>
      <c r="G170" s="73">
        <f t="shared" si="9"/>
        <v>32071.14</v>
      </c>
    </row>
    <row r="171" spans="1:7" s="38" customFormat="1" ht="12.75">
      <c r="A171" s="67" t="s">
        <v>289</v>
      </c>
      <c r="B171" s="35">
        <v>200</v>
      </c>
      <c r="C171" s="35" t="s">
        <v>458</v>
      </c>
      <c r="D171" s="36" t="str">
        <f t="shared" si="8"/>
        <v>000 0603 0000000 000 290</v>
      </c>
      <c r="E171" s="37">
        <v>26542</v>
      </c>
      <c r="F171" s="37">
        <v>16228.21</v>
      </c>
      <c r="G171" s="73">
        <f t="shared" si="9"/>
        <v>10313.79</v>
      </c>
    </row>
    <row r="172" spans="1:7" s="38" customFormat="1" ht="25.5">
      <c r="A172" s="67" t="s">
        <v>291</v>
      </c>
      <c r="B172" s="35">
        <v>200</v>
      </c>
      <c r="C172" s="35" t="s">
        <v>459</v>
      </c>
      <c r="D172" s="36" t="str">
        <f t="shared" si="8"/>
        <v>000 0603 0000000 000 300</v>
      </c>
      <c r="E172" s="37">
        <v>336456.55</v>
      </c>
      <c r="F172" s="37">
        <v>50674.63</v>
      </c>
      <c r="G172" s="73">
        <f t="shared" si="9"/>
        <v>285781.92</v>
      </c>
    </row>
    <row r="173" spans="1:7" s="38" customFormat="1" ht="25.5">
      <c r="A173" s="67" t="s">
        <v>295</v>
      </c>
      <c r="B173" s="35">
        <v>200</v>
      </c>
      <c r="C173" s="35" t="s">
        <v>460</v>
      </c>
      <c r="D173" s="36" t="str">
        <f t="shared" si="8"/>
        <v>000 0603 0000000 000 340</v>
      </c>
      <c r="E173" s="37">
        <v>336456.55</v>
      </c>
      <c r="F173" s="37">
        <v>50674.63</v>
      </c>
      <c r="G173" s="73">
        <f t="shared" si="9"/>
        <v>285781.92</v>
      </c>
    </row>
    <row r="174" spans="1:7" s="38" customFormat="1" ht="12.75">
      <c r="A174" s="67" t="s">
        <v>461</v>
      </c>
      <c r="B174" s="35">
        <v>200</v>
      </c>
      <c r="C174" s="35" t="s">
        <v>462</v>
      </c>
      <c r="D174" s="36" t="str">
        <f t="shared" si="8"/>
        <v>000 0700 0000000 000 000</v>
      </c>
      <c r="E174" s="37">
        <v>370009195.42</v>
      </c>
      <c r="F174" s="37">
        <v>71424246.79</v>
      </c>
      <c r="G174" s="73">
        <f t="shared" si="9"/>
        <v>298584948.63</v>
      </c>
    </row>
    <row r="175" spans="1:7" s="38" customFormat="1" ht="12.75">
      <c r="A175" s="67" t="s">
        <v>261</v>
      </c>
      <c r="B175" s="35">
        <v>200</v>
      </c>
      <c r="C175" s="35" t="s">
        <v>463</v>
      </c>
      <c r="D175" s="36" t="str">
        <f t="shared" si="8"/>
        <v>000 0700 0000000 000 200</v>
      </c>
      <c r="E175" s="37">
        <v>340567807.42</v>
      </c>
      <c r="F175" s="37">
        <v>68210457.24</v>
      </c>
      <c r="G175" s="73">
        <f t="shared" si="9"/>
        <v>272357350.18</v>
      </c>
    </row>
    <row r="176" spans="1:7" s="38" customFormat="1" ht="25.5">
      <c r="A176" s="67" t="s">
        <v>263</v>
      </c>
      <c r="B176" s="35">
        <v>200</v>
      </c>
      <c r="C176" s="35" t="s">
        <v>464</v>
      </c>
      <c r="D176" s="36" t="str">
        <f t="shared" si="8"/>
        <v>000 0700 0000000 000 210</v>
      </c>
      <c r="E176" s="37">
        <v>272105929</v>
      </c>
      <c r="F176" s="37">
        <v>49810845.01</v>
      </c>
      <c r="G176" s="73">
        <f t="shared" si="9"/>
        <v>222295083.99</v>
      </c>
    </row>
    <row r="177" spans="1:7" s="38" customFormat="1" ht="12.75">
      <c r="A177" s="67" t="s">
        <v>265</v>
      </c>
      <c r="B177" s="35">
        <v>200</v>
      </c>
      <c r="C177" s="35" t="s">
        <v>465</v>
      </c>
      <c r="D177" s="36" t="str">
        <f t="shared" si="8"/>
        <v>000 0700 0000000 000 211</v>
      </c>
      <c r="E177" s="37">
        <v>201851135</v>
      </c>
      <c r="F177" s="37">
        <v>38597556.53</v>
      </c>
      <c r="G177" s="73">
        <f t="shared" si="9"/>
        <v>163253578.47</v>
      </c>
    </row>
    <row r="178" spans="1:7" s="38" customFormat="1" ht="12.75">
      <c r="A178" s="67" t="s">
        <v>267</v>
      </c>
      <c r="B178" s="35">
        <v>200</v>
      </c>
      <c r="C178" s="35" t="s">
        <v>466</v>
      </c>
      <c r="D178" s="36" t="str">
        <f t="shared" si="8"/>
        <v>000 0700 0000000 000 212</v>
      </c>
      <c r="E178" s="37">
        <v>1205900</v>
      </c>
      <c r="F178" s="37">
        <v>131589.29</v>
      </c>
      <c r="G178" s="73">
        <f t="shared" si="9"/>
        <v>1074310.71</v>
      </c>
    </row>
    <row r="179" spans="1:7" s="38" customFormat="1" ht="25.5">
      <c r="A179" s="67" t="s">
        <v>269</v>
      </c>
      <c r="B179" s="35">
        <v>200</v>
      </c>
      <c r="C179" s="35" t="s">
        <v>467</v>
      </c>
      <c r="D179" s="36" t="str">
        <f t="shared" si="8"/>
        <v>000 0700 0000000 000 213</v>
      </c>
      <c r="E179" s="37">
        <v>69048894</v>
      </c>
      <c r="F179" s="37">
        <v>11081699.19</v>
      </c>
      <c r="G179" s="73">
        <f t="shared" si="9"/>
        <v>57967194.81</v>
      </c>
    </row>
    <row r="180" spans="1:7" s="38" customFormat="1" ht="12.75">
      <c r="A180" s="67" t="s">
        <v>271</v>
      </c>
      <c r="B180" s="35">
        <v>200</v>
      </c>
      <c r="C180" s="35" t="s">
        <v>468</v>
      </c>
      <c r="D180" s="36" t="str">
        <f t="shared" si="8"/>
        <v>000 0700 0000000 000 220</v>
      </c>
      <c r="E180" s="37">
        <v>58095477.42</v>
      </c>
      <c r="F180" s="37">
        <v>15371669.3</v>
      </c>
      <c r="G180" s="73">
        <f t="shared" si="9"/>
        <v>42723808.120000005</v>
      </c>
    </row>
    <row r="181" spans="1:7" s="38" customFormat="1" ht="12.75">
      <c r="A181" s="67" t="s">
        <v>273</v>
      </c>
      <c r="B181" s="35">
        <v>200</v>
      </c>
      <c r="C181" s="35" t="s">
        <v>469</v>
      </c>
      <c r="D181" s="36" t="str">
        <f t="shared" si="8"/>
        <v>000 0700 0000000 000 221</v>
      </c>
      <c r="E181" s="37">
        <v>1820139.06</v>
      </c>
      <c r="F181" s="37">
        <v>219820.43</v>
      </c>
      <c r="G181" s="73">
        <f t="shared" si="9"/>
        <v>1600318.6300000001</v>
      </c>
    </row>
    <row r="182" spans="1:7" s="38" customFormat="1" ht="12.75">
      <c r="A182" s="67" t="s">
        <v>275</v>
      </c>
      <c r="B182" s="35">
        <v>200</v>
      </c>
      <c r="C182" s="35" t="s">
        <v>470</v>
      </c>
      <c r="D182" s="36" t="str">
        <f t="shared" si="8"/>
        <v>000 0700 0000000 000 222</v>
      </c>
      <c r="E182" s="37">
        <v>189800</v>
      </c>
      <c r="F182" s="37">
        <v>11334.6</v>
      </c>
      <c r="G182" s="73">
        <f t="shared" si="9"/>
        <v>178465.4</v>
      </c>
    </row>
    <row r="183" spans="1:7" s="38" customFormat="1" ht="12.75">
      <c r="A183" s="67" t="s">
        <v>277</v>
      </c>
      <c r="B183" s="35">
        <v>200</v>
      </c>
      <c r="C183" s="35" t="s">
        <v>471</v>
      </c>
      <c r="D183" s="36" t="str">
        <f t="shared" si="8"/>
        <v>000 0700 0000000 000 223</v>
      </c>
      <c r="E183" s="37">
        <v>32315339.17</v>
      </c>
      <c r="F183" s="37">
        <v>11119301.82</v>
      </c>
      <c r="G183" s="73">
        <f t="shared" si="9"/>
        <v>21196037.35</v>
      </c>
    </row>
    <row r="184" spans="1:7" s="38" customFormat="1" ht="25.5">
      <c r="A184" s="67" t="s">
        <v>279</v>
      </c>
      <c r="B184" s="35">
        <v>200</v>
      </c>
      <c r="C184" s="35" t="s">
        <v>472</v>
      </c>
      <c r="D184" s="36" t="str">
        <f t="shared" si="8"/>
        <v>000 0700 0000000 000 224</v>
      </c>
      <c r="E184" s="37">
        <v>767</v>
      </c>
      <c r="F184" s="37">
        <v>177</v>
      </c>
      <c r="G184" s="73">
        <f t="shared" si="9"/>
        <v>590</v>
      </c>
    </row>
    <row r="185" spans="1:7" s="38" customFormat="1" ht="25.5">
      <c r="A185" s="67" t="s">
        <v>281</v>
      </c>
      <c r="B185" s="35">
        <v>200</v>
      </c>
      <c r="C185" s="35" t="s">
        <v>473</v>
      </c>
      <c r="D185" s="36" t="str">
        <f t="shared" si="8"/>
        <v>000 0700 0000000 000 225</v>
      </c>
      <c r="E185" s="37">
        <v>20078405.47</v>
      </c>
      <c r="F185" s="37">
        <v>3290311.44</v>
      </c>
      <c r="G185" s="73">
        <f t="shared" si="9"/>
        <v>16788094.029999997</v>
      </c>
    </row>
    <row r="186" spans="1:7" s="38" customFormat="1" ht="12.75">
      <c r="A186" s="67" t="s">
        <v>283</v>
      </c>
      <c r="B186" s="35">
        <v>200</v>
      </c>
      <c r="C186" s="35" t="s">
        <v>474</v>
      </c>
      <c r="D186" s="36" t="str">
        <f t="shared" si="8"/>
        <v>000 0700 0000000 000 226</v>
      </c>
      <c r="E186" s="37">
        <v>3691026.72</v>
      </c>
      <c r="F186" s="37">
        <v>730724.01</v>
      </c>
      <c r="G186" s="73">
        <f t="shared" si="9"/>
        <v>2960302.71</v>
      </c>
    </row>
    <row r="187" spans="1:7" s="38" customFormat="1" ht="25.5">
      <c r="A187" s="67" t="s">
        <v>405</v>
      </c>
      <c r="B187" s="35">
        <v>200</v>
      </c>
      <c r="C187" s="35" t="s">
        <v>475</v>
      </c>
      <c r="D187" s="36" t="str">
        <f t="shared" si="8"/>
        <v>000 0700 0000000 000 240</v>
      </c>
      <c r="E187" s="37">
        <v>6845068</v>
      </c>
      <c r="F187" s="37">
        <v>1702200</v>
      </c>
      <c r="G187" s="73">
        <f t="shared" si="9"/>
        <v>5142868</v>
      </c>
    </row>
    <row r="188" spans="1:7" s="38" customFormat="1" ht="38.25">
      <c r="A188" s="67" t="s">
        <v>406</v>
      </c>
      <c r="B188" s="35">
        <v>200</v>
      </c>
      <c r="C188" s="35" t="s">
        <v>476</v>
      </c>
      <c r="D188" s="36" t="str">
        <f t="shared" si="8"/>
        <v>000 0700 0000000 000 241</v>
      </c>
      <c r="E188" s="37">
        <v>6845068</v>
      </c>
      <c r="F188" s="37">
        <v>1702200</v>
      </c>
      <c r="G188" s="73">
        <f t="shared" si="9"/>
        <v>5142868</v>
      </c>
    </row>
    <row r="189" spans="1:7" s="38" customFormat="1" ht="25.5">
      <c r="A189" s="67" t="s">
        <v>285</v>
      </c>
      <c r="B189" s="35">
        <v>200</v>
      </c>
      <c r="C189" s="35" t="s">
        <v>477</v>
      </c>
      <c r="D189" s="36" t="str">
        <f t="shared" si="8"/>
        <v>000 0700 0000000 000 250</v>
      </c>
      <c r="E189" s="37">
        <v>342800</v>
      </c>
      <c r="F189" s="37">
        <v>102485</v>
      </c>
      <c r="G189" s="73">
        <f t="shared" si="9"/>
        <v>240315</v>
      </c>
    </row>
    <row r="190" spans="1:7" s="38" customFormat="1" ht="38.25">
      <c r="A190" s="67" t="s">
        <v>287</v>
      </c>
      <c r="B190" s="35">
        <v>200</v>
      </c>
      <c r="C190" s="35" t="s">
        <v>478</v>
      </c>
      <c r="D190" s="36" t="str">
        <f t="shared" si="8"/>
        <v>000 0700 0000000 000 251</v>
      </c>
      <c r="E190" s="37">
        <v>342800</v>
      </c>
      <c r="F190" s="37">
        <v>102485</v>
      </c>
      <c r="G190" s="73">
        <f t="shared" si="9"/>
        <v>240315</v>
      </c>
    </row>
    <row r="191" spans="1:7" s="38" customFormat="1" ht="12.75">
      <c r="A191" s="67" t="s">
        <v>289</v>
      </c>
      <c r="B191" s="35">
        <v>200</v>
      </c>
      <c r="C191" s="35" t="s">
        <v>479</v>
      </c>
      <c r="D191" s="36" t="str">
        <f t="shared" si="8"/>
        <v>000 0700 0000000 000 290</v>
      </c>
      <c r="E191" s="37">
        <v>3178533</v>
      </c>
      <c r="F191" s="37">
        <v>1223257.93</v>
      </c>
      <c r="G191" s="73">
        <f t="shared" si="9"/>
        <v>1955275.07</v>
      </c>
    </row>
    <row r="192" spans="1:7" s="38" customFormat="1" ht="25.5">
      <c r="A192" s="67" t="s">
        <v>291</v>
      </c>
      <c r="B192" s="35">
        <v>200</v>
      </c>
      <c r="C192" s="35" t="s">
        <v>480</v>
      </c>
      <c r="D192" s="36" t="str">
        <f t="shared" si="8"/>
        <v>000 0700 0000000 000 300</v>
      </c>
      <c r="E192" s="37">
        <v>29441388</v>
      </c>
      <c r="F192" s="37">
        <v>3213789.55</v>
      </c>
      <c r="G192" s="73">
        <f t="shared" si="9"/>
        <v>26227598.45</v>
      </c>
    </row>
    <row r="193" spans="1:7" s="38" customFormat="1" ht="25.5">
      <c r="A193" s="67" t="s">
        <v>293</v>
      </c>
      <c r="B193" s="35">
        <v>200</v>
      </c>
      <c r="C193" s="35" t="s">
        <v>481</v>
      </c>
      <c r="D193" s="36" t="str">
        <f t="shared" si="8"/>
        <v>000 0700 0000000 000 310</v>
      </c>
      <c r="E193" s="37">
        <v>10924450.3</v>
      </c>
      <c r="F193" s="37">
        <v>66481.79</v>
      </c>
      <c r="G193" s="73">
        <f t="shared" si="9"/>
        <v>10857968.510000002</v>
      </c>
    </row>
    <row r="194" spans="1:7" s="38" customFormat="1" ht="25.5">
      <c r="A194" s="67" t="s">
        <v>295</v>
      </c>
      <c r="B194" s="35">
        <v>200</v>
      </c>
      <c r="C194" s="35" t="s">
        <v>482</v>
      </c>
      <c r="D194" s="36" t="str">
        <f t="shared" si="8"/>
        <v>000 0700 0000000 000 340</v>
      </c>
      <c r="E194" s="37">
        <v>18516937.7</v>
      </c>
      <c r="F194" s="37">
        <v>3147307.76</v>
      </c>
      <c r="G194" s="73">
        <f t="shared" si="9"/>
        <v>15369629.94</v>
      </c>
    </row>
    <row r="195" spans="1:7" s="38" customFormat="1" ht="12.75">
      <c r="A195" s="67" t="s">
        <v>483</v>
      </c>
      <c r="B195" s="35">
        <v>200</v>
      </c>
      <c r="C195" s="35" t="s">
        <v>484</v>
      </c>
      <c r="D195" s="36" t="str">
        <f t="shared" si="8"/>
        <v>000 0701 0000000 000 000</v>
      </c>
      <c r="E195" s="37">
        <v>83280439</v>
      </c>
      <c r="F195" s="37">
        <v>16387458.41</v>
      </c>
      <c r="G195" s="73">
        <f t="shared" si="9"/>
        <v>66892980.59</v>
      </c>
    </row>
    <row r="196" spans="1:7" s="38" customFormat="1" ht="12.75">
      <c r="A196" s="67" t="s">
        <v>261</v>
      </c>
      <c r="B196" s="35">
        <v>200</v>
      </c>
      <c r="C196" s="35" t="s">
        <v>485</v>
      </c>
      <c r="D196" s="36" t="str">
        <f t="shared" si="8"/>
        <v>000 0701 0000000 000 200</v>
      </c>
      <c r="E196" s="37">
        <v>78455598</v>
      </c>
      <c r="F196" s="37">
        <v>15288583.13</v>
      </c>
      <c r="G196" s="73">
        <f t="shared" si="9"/>
        <v>63167014.87</v>
      </c>
    </row>
    <row r="197" spans="1:7" s="38" customFormat="1" ht="25.5">
      <c r="A197" s="67" t="s">
        <v>263</v>
      </c>
      <c r="B197" s="35">
        <v>200</v>
      </c>
      <c r="C197" s="35" t="s">
        <v>486</v>
      </c>
      <c r="D197" s="36" t="str">
        <f t="shared" si="8"/>
        <v>000 0701 0000000 000 210</v>
      </c>
      <c r="E197" s="37">
        <v>55706754</v>
      </c>
      <c r="F197" s="37">
        <v>9582395.77</v>
      </c>
      <c r="G197" s="73">
        <f t="shared" si="9"/>
        <v>46124358.230000004</v>
      </c>
    </row>
    <row r="198" spans="1:7" s="38" customFormat="1" ht="12.75">
      <c r="A198" s="67" t="s">
        <v>265</v>
      </c>
      <c r="B198" s="35">
        <v>200</v>
      </c>
      <c r="C198" s="35" t="s">
        <v>487</v>
      </c>
      <c r="D198" s="36" t="str">
        <f t="shared" si="8"/>
        <v>000 0701 0000000 000 211</v>
      </c>
      <c r="E198" s="37">
        <v>41272180</v>
      </c>
      <c r="F198" s="37">
        <v>7261226.7</v>
      </c>
      <c r="G198" s="73">
        <f t="shared" si="9"/>
        <v>34010953.3</v>
      </c>
    </row>
    <row r="199" spans="1:7" s="38" customFormat="1" ht="12.75">
      <c r="A199" s="67" t="s">
        <v>267</v>
      </c>
      <c r="B199" s="35">
        <v>200</v>
      </c>
      <c r="C199" s="35" t="s">
        <v>488</v>
      </c>
      <c r="D199" s="36" t="str">
        <f t="shared" si="8"/>
        <v>000 0701 0000000 000 212</v>
      </c>
      <c r="E199" s="37">
        <v>317900</v>
      </c>
      <c r="F199" s="37">
        <v>49339.29</v>
      </c>
      <c r="G199" s="73">
        <f t="shared" si="9"/>
        <v>268560.71</v>
      </c>
    </row>
    <row r="200" spans="1:7" s="38" customFormat="1" ht="25.5">
      <c r="A200" s="67" t="s">
        <v>269</v>
      </c>
      <c r="B200" s="35">
        <v>200</v>
      </c>
      <c r="C200" s="35" t="s">
        <v>489</v>
      </c>
      <c r="D200" s="36" t="str">
        <f t="shared" si="8"/>
        <v>000 0701 0000000 000 213</v>
      </c>
      <c r="E200" s="37">
        <v>14116674</v>
      </c>
      <c r="F200" s="37">
        <v>2271829.78</v>
      </c>
      <c r="G200" s="73">
        <f t="shared" si="9"/>
        <v>11844844.22</v>
      </c>
    </row>
    <row r="201" spans="1:7" s="38" customFormat="1" ht="12.75">
      <c r="A201" s="67" t="s">
        <v>271</v>
      </c>
      <c r="B201" s="35">
        <v>200</v>
      </c>
      <c r="C201" s="35" t="s">
        <v>490</v>
      </c>
      <c r="D201" s="36" t="str">
        <f t="shared" si="8"/>
        <v>000 0701 0000000 000 220</v>
      </c>
      <c r="E201" s="37">
        <v>22379328</v>
      </c>
      <c r="F201" s="37">
        <v>5554104.36</v>
      </c>
      <c r="G201" s="73">
        <f t="shared" si="9"/>
        <v>16825223.64</v>
      </c>
    </row>
    <row r="202" spans="1:7" s="38" customFormat="1" ht="12.75">
      <c r="A202" s="67" t="s">
        <v>273</v>
      </c>
      <c r="B202" s="35">
        <v>200</v>
      </c>
      <c r="C202" s="35" t="s">
        <v>491</v>
      </c>
      <c r="D202" s="36" t="str">
        <f t="shared" si="8"/>
        <v>000 0701 0000000 000 221</v>
      </c>
      <c r="E202" s="37">
        <v>269233</v>
      </c>
      <c r="F202" s="37">
        <v>38128.58</v>
      </c>
      <c r="G202" s="73">
        <f t="shared" si="9"/>
        <v>231104.41999999998</v>
      </c>
    </row>
    <row r="203" spans="1:7" s="38" customFormat="1" ht="12.75">
      <c r="A203" s="67" t="s">
        <v>275</v>
      </c>
      <c r="B203" s="35">
        <v>200</v>
      </c>
      <c r="C203" s="35" t="s">
        <v>492</v>
      </c>
      <c r="D203" s="36" t="str">
        <f t="shared" si="8"/>
        <v>000 0701 0000000 000 222</v>
      </c>
      <c r="E203" s="37">
        <v>63000</v>
      </c>
      <c r="F203" s="37">
        <v>5338</v>
      </c>
      <c r="G203" s="73">
        <f t="shared" si="9"/>
        <v>57662</v>
      </c>
    </row>
    <row r="204" spans="1:7" s="38" customFormat="1" ht="12.75">
      <c r="A204" s="67" t="s">
        <v>277</v>
      </c>
      <c r="B204" s="35">
        <v>200</v>
      </c>
      <c r="C204" s="35" t="s">
        <v>493</v>
      </c>
      <c r="D204" s="36" t="str">
        <f t="shared" si="8"/>
        <v>000 0701 0000000 000 223</v>
      </c>
      <c r="E204" s="37">
        <v>9817228</v>
      </c>
      <c r="F204" s="37">
        <v>3154666.2</v>
      </c>
      <c r="G204" s="73">
        <f t="shared" si="9"/>
        <v>6662561.8</v>
      </c>
    </row>
    <row r="205" spans="1:7" s="38" customFormat="1" ht="25.5">
      <c r="A205" s="67" t="s">
        <v>279</v>
      </c>
      <c r="B205" s="35">
        <v>200</v>
      </c>
      <c r="C205" s="35" t="s">
        <v>494</v>
      </c>
      <c r="D205" s="36" t="str">
        <f t="shared" si="8"/>
        <v>000 0701 0000000 000 224</v>
      </c>
      <c r="E205" s="37">
        <v>767</v>
      </c>
      <c r="F205" s="37">
        <v>177</v>
      </c>
      <c r="G205" s="73">
        <f t="shared" si="9"/>
        <v>590</v>
      </c>
    </row>
    <row r="206" spans="1:7" s="38" customFormat="1" ht="25.5">
      <c r="A206" s="67" t="s">
        <v>281</v>
      </c>
      <c r="B206" s="35">
        <v>200</v>
      </c>
      <c r="C206" s="35" t="s">
        <v>495</v>
      </c>
      <c r="D206" s="36" t="str">
        <f t="shared" si="8"/>
        <v>000 0701 0000000 000 225</v>
      </c>
      <c r="E206" s="37">
        <v>11367000</v>
      </c>
      <c r="F206" s="37">
        <v>2262051.33</v>
      </c>
      <c r="G206" s="73">
        <f t="shared" si="9"/>
        <v>9104948.67</v>
      </c>
    </row>
    <row r="207" spans="1:7" s="38" customFormat="1" ht="12.75">
      <c r="A207" s="67" t="s">
        <v>283</v>
      </c>
      <c r="B207" s="35">
        <v>200</v>
      </c>
      <c r="C207" s="35" t="s">
        <v>496</v>
      </c>
      <c r="D207" s="36" t="str">
        <f aca="true" t="shared" si="10" ref="D207:D269">IF(OR(LEFT(C207,5)="000 9",LEFT(C207,5)="000 7"),"X",C207)</f>
        <v>000 0701 0000000 000 226</v>
      </c>
      <c r="E207" s="37">
        <v>862100</v>
      </c>
      <c r="F207" s="37">
        <v>93743.25</v>
      </c>
      <c r="G207" s="73">
        <f t="shared" si="9"/>
        <v>768356.75</v>
      </c>
    </row>
    <row r="208" spans="1:7" s="38" customFormat="1" ht="12.75">
      <c r="A208" s="67" t="s">
        <v>289</v>
      </c>
      <c r="B208" s="35">
        <v>200</v>
      </c>
      <c r="C208" s="35" t="s">
        <v>497</v>
      </c>
      <c r="D208" s="36" t="str">
        <f t="shared" si="10"/>
        <v>000 0701 0000000 000 290</v>
      </c>
      <c r="E208" s="37">
        <v>369516</v>
      </c>
      <c r="F208" s="37">
        <v>152083</v>
      </c>
      <c r="G208" s="73">
        <f aca="true" t="shared" si="11" ref="G208:G270">E208-F208</f>
        <v>217433</v>
      </c>
    </row>
    <row r="209" spans="1:7" s="38" customFormat="1" ht="25.5">
      <c r="A209" s="67" t="s">
        <v>291</v>
      </c>
      <c r="B209" s="35">
        <v>200</v>
      </c>
      <c r="C209" s="35" t="s">
        <v>498</v>
      </c>
      <c r="D209" s="36" t="str">
        <f t="shared" si="10"/>
        <v>000 0701 0000000 000 300</v>
      </c>
      <c r="E209" s="37">
        <v>4824841</v>
      </c>
      <c r="F209" s="37">
        <v>1098875.28</v>
      </c>
      <c r="G209" s="73">
        <f t="shared" si="11"/>
        <v>3725965.7199999997</v>
      </c>
    </row>
    <row r="210" spans="1:7" s="38" customFormat="1" ht="25.5">
      <c r="A210" s="67" t="s">
        <v>293</v>
      </c>
      <c r="B210" s="35">
        <v>200</v>
      </c>
      <c r="C210" s="35" t="s">
        <v>499</v>
      </c>
      <c r="D210" s="36" t="str">
        <f t="shared" si="10"/>
        <v>000 0701 0000000 000 310</v>
      </c>
      <c r="E210" s="37">
        <v>956139.3</v>
      </c>
      <c r="F210" s="37">
        <v>38281.79</v>
      </c>
      <c r="G210" s="73">
        <f t="shared" si="11"/>
        <v>917857.51</v>
      </c>
    </row>
    <row r="211" spans="1:7" s="38" customFormat="1" ht="25.5">
      <c r="A211" s="67" t="s">
        <v>295</v>
      </c>
      <c r="B211" s="35">
        <v>200</v>
      </c>
      <c r="C211" s="35" t="s">
        <v>500</v>
      </c>
      <c r="D211" s="36" t="str">
        <f t="shared" si="10"/>
        <v>000 0701 0000000 000 340</v>
      </c>
      <c r="E211" s="37">
        <v>3868701.7</v>
      </c>
      <c r="F211" s="37">
        <v>1060593.49</v>
      </c>
      <c r="G211" s="73">
        <f t="shared" si="11"/>
        <v>2808108.21</v>
      </c>
    </row>
    <row r="212" spans="1:7" s="38" customFormat="1" ht="12.75">
      <c r="A212" s="67" t="s">
        <v>501</v>
      </c>
      <c r="B212" s="35">
        <v>200</v>
      </c>
      <c r="C212" s="35" t="s">
        <v>502</v>
      </c>
      <c r="D212" s="36" t="str">
        <f t="shared" si="10"/>
        <v>000 0702 0000000 000 000</v>
      </c>
      <c r="E212" s="37">
        <v>268027701.42</v>
      </c>
      <c r="F212" s="37">
        <v>51453556.06</v>
      </c>
      <c r="G212" s="73">
        <f t="shared" si="11"/>
        <v>216574145.35999998</v>
      </c>
    </row>
    <row r="213" spans="1:7" s="38" customFormat="1" ht="12.75">
      <c r="A213" s="67" t="s">
        <v>261</v>
      </c>
      <c r="B213" s="35">
        <v>200</v>
      </c>
      <c r="C213" s="35" t="s">
        <v>503</v>
      </c>
      <c r="D213" s="36" t="str">
        <f t="shared" si="10"/>
        <v>000 0702 0000000 000 200</v>
      </c>
      <c r="E213" s="37">
        <v>243652154.42</v>
      </c>
      <c r="F213" s="37">
        <v>49408274.29</v>
      </c>
      <c r="G213" s="73">
        <f t="shared" si="11"/>
        <v>194243880.13</v>
      </c>
    </row>
    <row r="214" spans="1:7" s="38" customFormat="1" ht="25.5">
      <c r="A214" s="67" t="s">
        <v>263</v>
      </c>
      <c r="B214" s="35">
        <v>200</v>
      </c>
      <c r="C214" s="35" t="s">
        <v>504</v>
      </c>
      <c r="D214" s="36" t="str">
        <f t="shared" si="10"/>
        <v>000 0702 0000000 000 210</v>
      </c>
      <c r="E214" s="37">
        <v>207220136</v>
      </c>
      <c r="F214" s="37">
        <v>38552714.52</v>
      </c>
      <c r="G214" s="73">
        <f t="shared" si="11"/>
        <v>168667421.48</v>
      </c>
    </row>
    <row r="215" spans="1:7" s="38" customFormat="1" ht="12.75">
      <c r="A215" s="67" t="s">
        <v>265</v>
      </c>
      <c r="B215" s="35">
        <v>200</v>
      </c>
      <c r="C215" s="35" t="s">
        <v>505</v>
      </c>
      <c r="D215" s="36" t="str">
        <f t="shared" si="10"/>
        <v>000 0702 0000000 000 211</v>
      </c>
      <c r="E215" s="37">
        <v>153740778</v>
      </c>
      <c r="F215" s="37">
        <v>30024731.74</v>
      </c>
      <c r="G215" s="73">
        <f t="shared" si="11"/>
        <v>123716046.26</v>
      </c>
    </row>
    <row r="216" spans="1:7" s="38" customFormat="1" ht="12.75">
      <c r="A216" s="67" t="s">
        <v>267</v>
      </c>
      <c r="B216" s="35">
        <v>200</v>
      </c>
      <c r="C216" s="35" t="s">
        <v>506</v>
      </c>
      <c r="D216" s="36" t="str">
        <f t="shared" si="10"/>
        <v>000 0702 0000000 000 212</v>
      </c>
      <c r="E216" s="37">
        <v>885800</v>
      </c>
      <c r="F216" s="37">
        <v>82050</v>
      </c>
      <c r="G216" s="73">
        <f t="shared" si="11"/>
        <v>803750</v>
      </c>
    </row>
    <row r="217" spans="1:7" s="38" customFormat="1" ht="25.5">
      <c r="A217" s="67" t="s">
        <v>269</v>
      </c>
      <c r="B217" s="35">
        <v>200</v>
      </c>
      <c r="C217" s="35" t="s">
        <v>507</v>
      </c>
      <c r="D217" s="36" t="str">
        <f t="shared" si="10"/>
        <v>000 0702 0000000 000 213</v>
      </c>
      <c r="E217" s="37">
        <v>52593558</v>
      </c>
      <c r="F217" s="37">
        <v>8445932.78</v>
      </c>
      <c r="G217" s="73">
        <f t="shared" si="11"/>
        <v>44147625.22</v>
      </c>
    </row>
    <row r="218" spans="1:7" s="38" customFormat="1" ht="12.75">
      <c r="A218" s="67" t="s">
        <v>271</v>
      </c>
      <c r="B218" s="35">
        <v>200</v>
      </c>
      <c r="C218" s="35" t="s">
        <v>508</v>
      </c>
      <c r="D218" s="36" t="str">
        <f t="shared" si="10"/>
        <v>000 0702 0000000 000 220</v>
      </c>
      <c r="E218" s="37">
        <v>33593349.42</v>
      </c>
      <c r="F218" s="37">
        <v>9704516.04</v>
      </c>
      <c r="G218" s="73">
        <f t="shared" si="11"/>
        <v>23888833.380000003</v>
      </c>
    </row>
    <row r="219" spans="1:7" s="38" customFormat="1" ht="12.75">
      <c r="A219" s="67" t="s">
        <v>273</v>
      </c>
      <c r="B219" s="35">
        <v>200</v>
      </c>
      <c r="C219" s="35" t="s">
        <v>509</v>
      </c>
      <c r="D219" s="36" t="str">
        <f t="shared" si="10"/>
        <v>000 0702 0000000 000 221</v>
      </c>
      <c r="E219" s="37">
        <v>1350906.06</v>
      </c>
      <c r="F219" s="37">
        <v>142729.11</v>
      </c>
      <c r="G219" s="73">
        <f t="shared" si="11"/>
        <v>1208176.9500000002</v>
      </c>
    </row>
    <row r="220" spans="1:7" s="38" customFormat="1" ht="12.75">
      <c r="A220" s="67" t="s">
        <v>275</v>
      </c>
      <c r="B220" s="35">
        <v>200</v>
      </c>
      <c r="C220" s="35" t="s">
        <v>510</v>
      </c>
      <c r="D220" s="36" t="str">
        <f t="shared" si="10"/>
        <v>000 0702 0000000 000 222</v>
      </c>
      <c r="E220" s="37">
        <v>126800</v>
      </c>
      <c r="F220" s="37">
        <v>5996.6</v>
      </c>
      <c r="G220" s="73">
        <f t="shared" si="11"/>
        <v>120803.4</v>
      </c>
    </row>
    <row r="221" spans="1:7" s="38" customFormat="1" ht="12.75">
      <c r="A221" s="67" t="s">
        <v>277</v>
      </c>
      <c r="B221" s="35">
        <v>200</v>
      </c>
      <c r="C221" s="35" t="s">
        <v>511</v>
      </c>
      <c r="D221" s="36" t="str">
        <f t="shared" si="10"/>
        <v>000 0702 0000000 000 223</v>
      </c>
      <c r="E221" s="37">
        <v>22366111.17</v>
      </c>
      <c r="F221" s="37">
        <v>7916235.44</v>
      </c>
      <c r="G221" s="73">
        <f t="shared" si="11"/>
        <v>14449875.73</v>
      </c>
    </row>
    <row r="222" spans="1:7" s="38" customFormat="1" ht="25.5">
      <c r="A222" s="67" t="s">
        <v>281</v>
      </c>
      <c r="B222" s="35">
        <v>200</v>
      </c>
      <c r="C222" s="35" t="s">
        <v>512</v>
      </c>
      <c r="D222" s="36" t="str">
        <f t="shared" si="10"/>
        <v>000 0702 0000000 000 225</v>
      </c>
      <c r="E222" s="37">
        <v>7330305.47</v>
      </c>
      <c r="F222" s="37">
        <v>1020971.21</v>
      </c>
      <c r="G222" s="73">
        <f t="shared" si="11"/>
        <v>6309334.26</v>
      </c>
    </row>
    <row r="223" spans="1:7" s="38" customFormat="1" ht="12.75">
      <c r="A223" s="67" t="s">
        <v>283</v>
      </c>
      <c r="B223" s="35">
        <v>200</v>
      </c>
      <c r="C223" s="35" t="s">
        <v>513</v>
      </c>
      <c r="D223" s="36" t="str">
        <f t="shared" si="10"/>
        <v>000 0702 0000000 000 226</v>
      </c>
      <c r="E223" s="37">
        <v>2419226.72</v>
      </c>
      <c r="F223" s="37">
        <v>618583.68</v>
      </c>
      <c r="G223" s="73">
        <f t="shared" si="11"/>
        <v>1800643.04</v>
      </c>
    </row>
    <row r="224" spans="1:7" s="38" customFormat="1" ht="25.5">
      <c r="A224" s="67" t="s">
        <v>285</v>
      </c>
      <c r="B224" s="35">
        <v>200</v>
      </c>
      <c r="C224" s="35" t="s">
        <v>514</v>
      </c>
      <c r="D224" s="36" t="str">
        <f t="shared" si="10"/>
        <v>000 0702 0000000 000 250</v>
      </c>
      <c r="E224" s="37">
        <v>342800</v>
      </c>
      <c r="F224" s="37">
        <v>102485</v>
      </c>
      <c r="G224" s="73">
        <f t="shared" si="11"/>
        <v>240315</v>
      </c>
    </row>
    <row r="225" spans="1:7" s="38" customFormat="1" ht="38.25">
      <c r="A225" s="67" t="s">
        <v>287</v>
      </c>
      <c r="B225" s="35">
        <v>200</v>
      </c>
      <c r="C225" s="35" t="s">
        <v>515</v>
      </c>
      <c r="D225" s="36" t="str">
        <f t="shared" si="10"/>
        <v>000 0702 0000000 000 251</v>
      </c>
      <c r="E225" s="37">
        <v>342800</v>
      </c>
      <c r="F225" s="37">
        <v>102485</v>
      </c>
      <c r="G225" s="73">
        <f t="shared" si="11"/>
        <v>240315</v>
      </c>
    </row>
    <row r="226" spans="1:7" s="38" customFormat="1" ht="12.75">
      <c r="A226" s="67" t="s">
        <v>289</v>
      </c>
      <c r="B226" s="35">
        <v>200</v>
      </c>
      <c r="C226" s="35" t="s">
        <v>516</v>
      </c>
      <c r="D226" s="36" t="str">
        <f t="shared" si="10"/>
        <v>000 0702 0000000 000 290</v>
      </c>
      <c r="E226" s="37">
        <v>2495869</v>
      </c>
      <c r="F226" s="37">
        <v>1048558.73</v>
      </c>
      <c r="G226" s="73">
        <f t="shared" si="11"/>
        <v>1447310.27</v>
      </c>
    </row>
    <row r="227" spans="1:7" s="38" customFormat="1" ht="25.5">
      <c r="A227" s="67" t="s">
        <v>291</v>
      </c>
      <c r="B227" s="35">
        <v>200</v>
      </c>
      <c r="C227" s="35" t="s">
        <v>517</v>
      </c>
      <c r="D227" s="36" t="str">
        <f t="shared" si="10"/>
        <v>000 0702 0000000 000 300</v>
      </c>
      <c r="E227" s="37">
        <v>24375547</v>
      </c>
      <c r="F227" s="37">
        <v>2045281.77</v>
      </c>
      <c r="G227" s="73">
        <f t="shared" si="11"/>
        <v>22330265.23</v>
      </c>
    </row>
    <row r="228" spans="1:7" s="38" customFormat="1" ht="25.5">
      <c r="A228" s="67" t="s">
        <v>293</v>
      </c>
      <c r="B228" s="35">
        <v>200</v>
      </c>
      <c r="C228" s="35" t="s">
        <v>518</v>
      </c>
      <c r="D228" s="36" t="str">
        <f t="shared" si="10"/>
        <v>000 0702 0000000 000 310</v>
      </c>
      <c r="E228" s="37">
        <v>9968311</v>
      </c>
      <c r="F228" s="37">
        <v>28200</v>
      </c>
      <c r="G228" s="73">
        <f t="shared" si="11"/>
        <v>9940111</v>
      </c>
    </row>
    <row r="229" spans="1:7" s="38" customFormat="1" ht="25.5">
      <c r="A229" s="67" t="s">
        <v>295</v>
      </c>
      <c r="B229" s="35">
        <v>200</v>
      </c>
      <c r="C229" s="35" t="s">
        <v>519</v>
      </c>
      <c r="D229" s="36" t="str">
        <f t="shared" si="10"/>
        <v>000 0702 0000000 000 340</v>
      </c>
      <c r="E229" s="37">
        <v>14407236</v>
      </c>
      <c r="F229" s="37">
        <v>2017081.77</v>
      </c>
      <c r="G229" s="73">
        <f t="shared" si="11"/>
        <v>12390154.23</v>
      </c>
    </row>
    <row r="230" spans="1:7" s="38" customFormat="1" ht="38.25">
      <c r="A230" s="67" t="s">
        <v>520</v>
      </c>
      <c r="B230" s="35">
        <v>200</v>
      </c>
      <c r="C230" s="35" t="s">
        <v>521</v>
      </c>
      <c r="D230" s="36" t="str">
        <f t="shared" si="10"/>
        <v>000 0705 0000000 000 000</v>
      </c>
      <c r="E230" s="37">
        <v>120000</v>
      </c>
      <c r="F230" s="37"/>
      <c r="G230" s="73">
        <f t="shared" si="11"/>
        <v>120000</v>
      </c>
    </row>
    <row r="231" spans="1:7" s="38" customFormat="1" ht="12.75">
      <c r="A231" s="67" t="s">
        <v>261</v>
      </c>
      <c r="B231" s="35">
        <v>200</v>
      </c>
      <c r="C231" s="35" t="s">
        <v>522</v>
      </c>
      <c r="D231" s="36" t="str">
        <f t="shared" si="10"/>
        <v>000 0705 0000000 000 200</v>
      </c>
      <c r="E231" s="37">
        <v>120000</v>
      </c>
      <c r="F231" s="37"/>
      <c r="G231" s="73">
        <f t="shared" si="11"/>
        <v>120000</v>
      </c>
    </row>
    <row r="232" spans="1:7" s="38" customFormat="1" ht="12.75">
      <c r="A232" s="67" t="s">
        <v>271</v>
      </c>
      <c r="B232" s="35">
        <v>200</v>
      </c>
      <c r="C232" s="35" t="s">
        <v>523</v>
      </c>
      <c r="D232" s="36" t="str">
        <f t="shared" si="10"/>
        <v>000 0705 0000000 000 220</v>
      </c>
      <c r="E232" s="37">
        <v>120000</v>
      </c>
      <c r="F232" s="37"/>
      <c r="G232" s="73">
        <f t="shared" si="11"/>
        <v>120000</v>
      </c>
    </row>
    <row r="233" spans="1:7" s="38" customFormat="1" ht="12.75">
      <c r="A233" s="67" t="s">
        <v>283</v>
      </c>
      <c r="B233" s="35">
        <v>200</v>
      </c>
      <c r="C233" s="35" t="s">
        <v>524</v>
      </c>
      <c r="D233" s="36" t="str">
        <f t="shared" si="10"/>
        <v>000 0705 0000000 000 226</v>
      </c>
      <c r="E233" s="37">
        <v>120000</v>
      </c>
      <c r="F233" s="37"/>
      <c r="G233" s="73">
        <f t="shared" si="11"/>
        <v>120000</v>
      </c>
    </row>
    <row r="234" spans="1:7" s="38" customFormat="1" ht="25.5">
      <c r="A234" s="67" t="s">
        <v>525</v>
      </c>
      <c r="B234" s="35">
        <v>200</v>
      </c>
      <c r="C234" s="35" t="s">
        <v>526</v>
      </c>
      <c r="D234" s="36" t="str">
        <f t="shared" si="10"/>
        <v>000 0707 0000000 000 000</v>
      </c>
      <c r="E234" s="37">
        <v>9202282</v>
      </c>
      <c r="F234" s="37">
        <v>2133440.06</v>
      </c>
      <c r="G234" s="73">
        <f t="shared" si="11"/>
        <v>7068841.9399999995</v>
      </c>
    </row>
    <row r="235" spans="1:7" s="38" customFormat="1" ht="12.75">
      <c r="A235" s="67" t="s">
        <v>261</v>
      </c>
      <c r="B235" s="35">
        <v>200</v>
      </c>
      <c r="C235" s="35" t="s">
        <v>527</v>
      </c>
      <c r="D235" s="36" t="str">
        <f t="shared" si="10"/>
        <v>000 0707 0000000 000 200</v>
      </c>
      <c r="E235" s="37">
        <v>9119282</v>
      </c>
      <c r="F235" s="37">
        <v>2086481.56</v>
      </c>
      <c r="G235" s="73">
        <f t="shared" si="11"/>
        <v>7032800.4399999995</v>
      </c>
    </row>
    <row r="236" spans="1:7" s="38" customFormat="1" ht="25.5">
      <c r="A236" s="67" t="s">
        <v>263</v>
      </c>
      <c r="B236" s="35">
        <v>200</v>
      </c>
      <c r="C236" s="35" t="s">
        <v>528</v>
      </c>
      <c r="D236" s="36" t="str">
        <f t="shared" si="10"/>
        <v>000 0707 0000000 000 210</v>
      </c>
      <c r="E236" s="37">
        <v>1706200</v>
      </c>
      <c r="F236" s="37">
        <v>298103.74</v>
      </c>
      <c r="G236" s="73">
        <f t="shared" si="11"/>
        <v>1408096.26</v>
      </c>
    </row>
    <row r="237" spans="1:7" s="38" customFormat="1" ht="12.75">
      <c r="A237" s="67" t="s">
        <v>265</v>
      </c>
      <c r="B237" s="35">
        <v>200</v>
      </c>
      <c r="C237" s="35" t="s">
        <v>529</v>
      </c>
      <c r="D237" s="36" t="str">
        <f t="shared" si="10"/>
        <v>000 0707 0000000 000 211</v>
      </c>
      <c r="E237" s="37">
        <v>1270600</v>
      </c>
      <c r="F237" s="37">
        <v>235522.47</v>
      </c>
      <c r="G237" s="73">
        <f t="shared" si="11"/>
        <v>1035077.53</v>
      </c>
    </row>
    <row r="238" spans="1:7" s="38" customFormat="1" ht="12.75">
      <c r="A238" s="67" t="s">
        <v>267</v>
      </c>
      <c r="B238" s="35">
        <v>200</v>
      </c>
      <c r="C238" s="35" t="s">
        <v>530</v>
      </c>
      <c r="D238" s="36" t="str">
        <f t="shared" si="10"/>
        <v>000 0707 0000000 000 212</v>
      </c>
      <c r="E238" s="37">
        <v>1000</v>
      </c>
      <c r="F238" s="37"/>
      <c r="G238" s="73">
        <f t="shared" si="11"/>
        <v>1000</v>
      </c>
    </row>
    <row r="239" spans="1:7" s="38" customFormat="1" ht="25.5">
      <c r="A239" s="67" t="s">
        <v>269</v>
      </c>
      <c r="B239" s="35">
        <v>200</v>
      </c>
      <c r="C239" s="35" t="s">
        <v>531</v>
      </c>
      <c r="D239" s="36" t="str">
        <f t="shared" si="10"/>
        <v>000 0707 0000000 000 213</v>
      </c>
      <c r="E239" s="37">
        <v>434600</v>
      </c>
      <c r="F239" s="37">
        <v>62581.27</v>
      </c>
      <c r="G239" s="73">
        <f t="shared" si="11"/>
        <v>372018.73</v>
      </c>
    </row>
    <row r="240" spans="1:7" s="38" customFormat="1" ht="12.75">
      <c r="A240" s="67" t="s">
        <v>271</v>
      </c>
      <c r="B240" s="35">
        <v>200</v>
      </c>
      <c r="C240" s="35" t="s">
        <v>532</v>
      </c>
      <c r="D240" s="36" t="str">
        <f t="shared" si="10"/>
        <v>000 0707 0000000 000 220</v>
      </c>
      <c r="E240" s="37">
        <v>460800</v>
      </c>
      <c r="F240" s="37">
        <v>72871.38</v>
      </c>
      <c r="G240" s="73">
        <f t="shared" si="11"/>
        <v>387928.62</v>
      </c>
    </row>
    <row r="241" spans="1:7" s="38" customFormat="1" ht="12.75">
      <c r="A241" s="67" t="s">
        <v>273</v>
      </c>
      <c r="B241" s="35">
        <v>200</v>
      </c>
      <c r="C241" s="35" t="s">
        <v>533</v>
      </c>
      <c r="D241" s="36" t="str">
        <f t="shared" si="10"/>
        <v>000 0707 0000000 000 221</v>
      </c>
      <c r="E241" s="37">
        <v>65000</v>
      </c>
      <c r="F241" s="37">
        <v>9106.3</v>
      </c>
      <c r="G241" s="73">
        <f t="shared" si="11"/>
        <v>55893.7</v>
      </c>
    </row>
    <row r="242" spans="1:7" s="38" customFormat="1" ht="12.75">
      <c r="A242" s="67" t="s">
        <v>275</v>
      </c>
      <c r="B242" s="35">
        <v>200</v>
      </c>
      <c r="C242" s="35" t="s">
        <v>534</v>
      </c>
      <c r="D242" s="36" t="str">
        <f t="shared" si="10"/>
        <v>000 0707 0000000 000 222</v>
      </c>
      <c r="E242" s="37"/>
      <c r="F242" s="37"/>
      <c r="G242" s="73">
        <f t="shared" si="11"/>
        <v>0</v>
      </c>
    </row>
    <row r="243" spans="1:7" s="38" customFormat="1" ht="12.75">
      <c r="A243" s="67" t="s">
        <v>277</v>
      </c>
      <c r="B243" s="35">
        <v>200</v>
      </c>
      <c r="C243" s="35" t="s">
        <v>535</v>
      </c>
      <c r="D243" s="36" t="str">
        <f t="shared" si="10"/>
        <v>000 0707 0000000 000 223</v>
      </c>
      <c r="E243" s="37">
        <v>132000</v>
      </c>
      <c r="F243" s="37">
        <v>48400.18</v>
      </c>
      <c r="G243" s="73">
        <f t="shared" si="11"/>
        <v>83599.82</v>
      </c>
    </row>
    <row r="244" spans="1:7" s="38" customFormat="1" ht="25.5">
      <c r="A244" s="67" t="s">
        <v>281</v>
      </c>
      <c r="B244" s="35">
        <v>200</v>
      </c>
      <c r="C244" s="35" t="s">
        <v>536</v>
      </c>
      <c r="D244" s="36" t="str">
        <f t="shared" si="10"/>
        <v>000 0707 0000000 000 225</v>
      </c>
      <c r="E244" s="37">
        <v>29100</v>
      </c>
      <c r="F244" s="37">
        <v>7066.9</v>
      </c>
      <c r="G244" s="73">
        <f t="shared" si="11"/>
        <v>22033.1</v>
      </c>
    </row>
    <row r="245" spans="1:7" s="38" customFormat="1" ht="12.75">
      <c r="A245" s="67" t="s">
        <v>283</v>
      </c>
      <c r="B245" s="35">
        <v>200</v>
      </c>
      <c r="C245" s="35" t="s">
        <v>537</v>
      </c>
      <c r="D245" s="36" t="str">
        <f t="shared" si="10"/>
        <v>000 0707 0000000 000 226</v>
      </c>
      <c r="E245" s="37">
        <v>234700</v>
      </c>
      <c r="F245" s="37">
        <v>8298</v>
      </c>
      <c r="G245" s="73">
        <f t="shared" si="11"/>
        <v>226402</v>
      </c>
    </row>
    <row r="246" spans="1:7" s="38" customFormat="1" ht="25.5">
      <c r="A246" s="67" t="s">
        <v>405</v>
      </c>
      <c r="B246" s="35">
        <v>200</v>
      </c>
      <c r="C246" s="35" t="s">
        <v>538</v>
      </c>
      <c r="D246" s="36" t="str">
        <f t="shared" si="10"/>
        <v>000 0707 0000000 000 240</v>
      </c>
      <c r="E246" s="37">
        <v>6845068</v>
      </c>
      <c r="F246" s="37">
        <v>1702200</v>
      </c>
      <c r="G246" s="73">
        <f t="shared" si="11"/>
        <v>5142868</v>
      </c>
    </row>
    <row r="247" spans="1:7" s="38" customFormat="1" ht="38.25">
      <c r="A247" s="67" t="s">
        <v>406</v>
      </c>
      <c r="B247" s="35">
        <v>200</v>
      </c>
      <c r="C247" s="35" t="s">
        <v>539</v>
      </c>
      <c r="D247" s="36" t="str">
        <f t="shared" si="10"/>
        <v>000 0707 0000000 000 241</v>
      </c>
      <c r="E247" s="37">
        <v>6845068</v>
      </c>
      <c r="F247" s="37">
        <v>1702200</v>
      </c>
      <c r="G247" s="73">
        <f t="shared" si="11"/>
        <v>5142868</v>
      </c>
    </row>
    <row r="248" spans="1:7" s="38" customFormat="1" ht="12.75">
      <c r="A248" s="67" t="s">
        <v>289</v>
      </c>
      <c r="B248" s="35">
        <v>200</v>
      </c>
      <c r="C248" s="35" t="s">
        <v>540</v>
      </c>
      <c r="D248" s="36" t="str">
        <f t="shared" si="10"/>
        <v>000 0707 0000000 000 290</v>
      </c>
      <c r="E248" s="37">
        <v>107214</v>
      </c>
      <c r="F248" s="37">
        <v>13306.44</v>
      </c>
      <c r="G248" s="73">
        <f t="shared" si="11"/>
        <v>93907.56</v>
      </c>
    </row>
    <row r="249" spans="1:7" s="38" customFormat="1" ht="25.5">
      <c r="A249" s="67" t="s">
        <v>291</v>
      </c>
      <c r="B249" s="35">
        <v>200</v>
      </c>
      <c r="C249" s="35" t="s">
        <v>541</v>
      </c>
      <c r="D249" s="36" t="str">
        <f t="shared" si="10"/>
        <v>000 0707 0000000 000 300</v>
      </c>
      <c r="E249" s="37">
        <v>83000</v>
      </c>
      <c r="F249" s="37">
        <v>46958.5</v>
      </c>
      <c r="G249" s="73">
        <f t="shared" si="11"/>
        <v>36041.5</v>
      </c>
    </row>
    <row r="250" spans="1:7" s="38" customFormat="1" ht="25.5">
      <c r="A250" s="67" t="s">
        <v>295</v>
      </c>
      <c r="B250" s="35">
        <v>200</v>
      </c>
      <c r="C250" s="35" t="s">
        <v>542</v>
      </c>
      <c r="D250" s="36" t="str">
        <f t="shared" si="10"/>
        <v>000 0707 0000000 000 340</v>
      </c>
      <c r="E250" s="37">
        <v>83000</v>
      </c>
      <c r="F250" s="37">
        <v>46958.5</v>
      </c>
      <c r="G250" s="73">
        <f t="shared" si="11"/>
        <v>36041.5</v>
      </c>
    </row>
    <row r="251" spans="1:7" s="38" customFormat="1" ht="25.5">
      <c r="A251" s="67" t="s">
        <v>543</v>
      </c>
      <c r="B251" s="35">
        <v>200</v>
      </c>
      <c r="C251" s="35" t="s">
        <v>544</v>
      </c>
      <c r="D251" s="36" t="str">
        <f t="shared" si="10"/>
        <v>000 0709 0000000 000 000</v>
      </c>
      <c r="E251" s="37">
        <v>9378773</v>
      </c>
      <c r="F251" s="37">
        <v>1449792.26</v>
      </c>
      <c r="G251" s="73">
        <f t="shared" si="11"/>
        <v>7928980.74</v>
      </c>
    </row>
    <row r="252" spans="1:7" s="38" customFormat="1" ht="12.75">
      <c r="A252" s="67" t="s">
        <v>261</v>
      </c>
      <c r="B252" s="35">
        <v>200</v>
      </c>
      <c r="C252" s="35" t="s">
        <v>545</v>
      </c>
      <c r="D252" s="36" t="str">
        <f t="shared" si="10"/>
        <v>000 0709 0000000 000 200</v>
      </c>
      <c r="E252" s="37">
        <v>9220773</v>
      </c>
      <c r="F252" s="37">
        <v>1427118.26</v>
      </c>
      <c r="G252" s="73">
        <f t="shared" si="11"/>
        <v>7793654.74</v>
      </c>
    </row>
    <row r="253" spans="1:7" s="38" customFormat="1" ht="25.5">
      <c r="A253" s="67" t="s">
        <v>263</v>
      </c>
      <c r="B253" s="35">
        <v>200</v>
      </c>
      <c r="C253" s="35" t="s">
        <v>546</v>
      </c>
      <c r="D253" s="36" t="str">
        <f t="shared" si="10"/>
        <v>000 0709 0000000 000 210</v>
      </c>
      <c r="E253" s="37">
        <v>7472839</v>
      </c>
      <c r="F253" s="37">
        <v>1377630.98</v>
      </c>
      <c r="G253" s="73">
        <f t="shared" si="11"/>
        <v>6095208.02</v>
      </c>
    </row>
    <row r="254" spans="1:7" s="38" customFormat="1" ht="12.75">
      <c r="A254" s="67" t="s">
        <v>265</v>
      </c>
      <c r="B254" s="35">
        <v>200</v>
      </c>
      <c r="C254" s="35" t="s">
        <v>547</v>
      </c>
      <c r="D254" s="36" t="str">
        <f t="shared" si="10"/>
        <v>000 0709 0000000 000 211</v>
      </c>
      <c r="E254" s="37">
        <v>5567577</v>
      </c>
      <c r="F254" s="37">
        <v>1076075.62</v>
      </c>
      <c r="G254" s="73">
        <f t="shared" si="11"/>
        <v>4491501.38</v>
      </c>
    </row>
    <row r="255" spans="1:7" s="38" customFormat="1" ht="12.75">
      <c r="A255" s="67" t="s">
        <v>267</v>
      </c>
      <c r="B255" s="35">
        <v>200</v>
      </c>
      <c r="C255" s="35" t="s">
        <v>548</v>
      </c>
      <c r="D255" s="36" t="str">
        <f t="shared" si="10"/>
        <v>000 0709 0000000 000 212</v>
      </c>
      <c r="E255" s="37">
        <v>1200</v>
      </c>
      <c r="F255" s="37">
        <v>200</v>
      </c>
      <c r="G255" s="73">
        <f t="shared" si="11"/>
        <v>1000</v>
      </c>
    </row>
    <row r="256" spans="1:7" s="38" customFormat="1" ht="25.5">
      <c r="A256" s="67" t="s">
        <v>269</v>
      </c>
      <c r="B256" s="35">
        <v>200</v>
      </c>
      <c r="C256" s="35" t="s">
        <v>549</v>
      </c>
      <c r="D256" s="36" t="str">
        <f t="shared" si="10"/>
        <v>000 0709 0000000 000 213</v>
      </c>
      <c r="E256" s="37">
        <v>1904062</v>
      </c>
      <c r="F256" s="37">
        <v>301355.36</v>
      </c>
      <c r="G256" s="73">
        <f t="shared" si="11"/>
        <v>1602706.6400000001</v>
      </c>
    </row>
    <row r="257" spans="1:7" s="38" customFormat="1" ht="12.75">
      <c r="A257" s="67" t="s">
        <v>271</v>
      </c>
      <c r="B257" s="35">
        <v>200</v>
      </c>
      <c r="C257" s="35" t="s">
        <v>550</v>
      </c>
      <c r="D257" s="36" t="str">
        <f t="shared" si="10"/>
        <v>000 0709 0000000 000 220</v>
      </c>
      <c r="E257" s="37">
        <v>1542000</v>
      </c>
      <c r="F257" s="37">
        <v>40177.52</v>
      </c>
      <c r="G257" s="73">
        <f t="shared" si="11"/>
        <v>1501822.48</v>
      </c>
    </row>
    <row r="258" spans="1:7" s="38" customFormat="1" ht="12.75">
      <c r="A258" s="67" t="s">
        <v>273</v>
      </c>
      <c r="B258" s="35">
        <v>200</v>
      </c>
      <c r="C258" s="35" t="s">
        <v>551</v>
      </c>
      <c r="D258" s="36" t="str">
        <f t="shared" si="10"/>
        <v>000 0709 0000000 000 221</v>
      </c>
      <c r="E258" s="37">
        <v>135000</v>
      </c>
      <c r="F258" s="37">
        <v>29856.44</v>
      </c>
      <c r="G258" s="73">
        <f t="shared" si="11"/>
        <v>105143.56</v>
      </c>
    </row>
    <row r="259" spans="1:7" s="38" customFormat="1" ht="25.5">
      <c r="A259" s="67" t="s">
        <v>281</v>
      </c>
      <c r="B259" s="35">
        <v>200</v>
      </c>
      <c r="C259" s="35" t="s">
        <v>552</v>
      </c>
      <c r="D259" s="36" t="str">
        <f t="shared" si="10"/>
        <v>000 0709 0000000 000 225</v>
      </c>
      <c r="E259" s="37">
        <v>1352000</v>
      </c>
      <c r="F259" s="37">
        <v>222</v>
      </c>
      <c r="G259" s="73">
        <f t="shared" si="11"/>
        <v>1351778</v>
      </c>
    </row>
    <row r="260" spans="1:7" s="38" customFormat="1" ht="12.75">
      <c r="A260" s="67" t="s">
        <v>283</v>
      </c>
      <c r="B260" s="35">
        <v>200</v>
      </c>
      <c r="C260" s="35" t="s">
        <v>553</v>
      </c>
      <c r="D260" s="36" t="str">
        <f t="shared" si="10"/>
        <v>000 0709 0000000 000 226</v>
      </c>
      <c r="E260" s="37">
        <v>55000</v>
      </c>
      <c r="F260" s="37">
        <v>10099.08</v>
      </c>
      <c r="G260" s="73">
        <f t="shared" si="11"/>
        <v>44900.92</v>
      </c>
    </row>
    <row r="261" spans="1:7" s="38" customFormat="1" ht="12.75">
      <c r="A261" s="67" t="s">
        <v>289</v>
      </c>
      <c r="B261" s="35">
        <v>200</v>
      </c>
      <c r="C261" s="35" t="s">
        <v>554</v>
      </c>
      <c r="D261" s="36" t="str">
        <f t="shared" si="10"/>
        <v>000 0709 0000000 000 290</v>
      </c>
      <c r="E261" s="37">
        <v>205934</v>
      </c>
      <c r="F261" s="37">
        <v>9309.76</v>
      </c>
      <c r="G261" s="73">
        <f t="shared" si="11"/>
        <v>196624.24</v>
      </c>
    </row>
    <row r="262" spans="1:7" s="38" customFormat="1" ht="25.5">
      <c r="A262" s="67" t="s">
        <v>291</v>
      </c>
      <c r="B262" s="35">
        <v>200</v>
      </c>
      <c r="C262" s="35" t="s">
        <v>555</v>
      </c>
      <c r="D262" s="36" t="str">
        <f t="shared" si="10"/>
        <v>000 0709 0000000 000 300</v>
      </c>
      <c r="E262" s="37">
        <v>158000</v>
      </c>
      <c r="F262" s="37">
        <v>22674</v>
      </c>
      <c r="G262" s="73">
        <f t="shared" si="11"/>
        <v>135326</v>
      </c>
    </row>
    <row r="263" spans="1:7" s="38" customFormat="1" ht="25.5">
      <c r="A263" s="67" t="s">
        <v>295</v>
      </c>
      <c r="B263" s="35">
        <v>200</v>
      </c>
      <c r="C263" s="35" t="s">
        <v>556</v>
      </c>
      <c r="D263" s="36" t="str">
        <f t="shared" si="10"/>
        <v>000 0709 0000000 000 340</v>
      </c>
      <c r="E263" s="37">
        <v>158000</v>
      </c>
      <c r="F263" s="37">
        <v>22674</v>
      </c>
      <c r="G263" s="73">
        <f t="shared" si="11"/>
        <v>135326</v>
      </c>
    </row>
    <row r="264" spans="1:7" s="38" customFormat="1" ht="12.75">
      <c r="A264" s="67" t="s">
        <v>557</v>
      </c>
      <c r="B264" s="35">
        <v>200</v>
      </c>
      <c r="C264" s="35" t="s">
        <v>558</v>
      </c>
      <c r="D264" s="36" t="str">
        <f t="shared" si="10"/>
        <v>000 0800 0000000 000 000</v>
      </c>
      <c r="E264" s="37">
        <v>20204289</v>
      </c>
      <c r="F264" s="37">
        <v>4603620.25</v>
      </c>
      <c r="G264" s="73">
        <f t="shared" si="11"/>
        <v>15600668.75</v>
      </c>
    </row>
    <row r="265" spans="1:7" s="38" customFormat="1" ht="12.75">
      <c r="A265" s="67" t="s">
        <v>261</v>
      </c>
      <c r="B265" s="35">
        <v>200</v>
      </c>
      <c r="C265" s="35" t="s">
        <v>559</v>
      </c>
      <c r="D265" s="36" t="str">
        <f t="shared" si="10"/>
        <v>000 0800 0000000 000 200</v>
      </c>
      <c r="E265" s="37">
        <v>19497307.62</v>
      </c>
      <c r="F265" s="37">
        <v>4570549.08</v>
      </c>
      <c r="G265" s="73">
        <f t="shared" si="11"/>
        <v>14926758.540000001</v>
      </c>
    </row>
    <row r="266" spans="1:7" s="38" customFormat="1" ht="25.5">
      <c r="A266" s="67" t="s">
        <v>263</v>
      </c>
      <c r="B266" s="35">
        <v>200</v>
      </c>
      <c r="C266" s="35" t="s">
        <v>560</v>
      </c>
      <c r="D266" s="36" t="str">
        <f t="shared" si="10"/>
        <v>000 0800 0000000 000 210</v>
      </c>
      <c r="E266" s="37">
        <v>15201108</v>
      </c>
      <c r="F266" s="37">
        <v>3197595.14</v>
      </c>
      <c r="G266" s="73">
        <f t="shared" si="11"/>
        <v>12003512.86</v>
      </c>
    </row>
    <row r="267" spans="1:7" s="38" customFormat="1" ht="12.75">
      <c r="A267" s="67" t="s">
        <v>265</v>
      </c>
      <c r="B267" s="35">
        <v>200</v>
      </c>
      <c r="C267" s="35" t="s">
        <v>561</v>
      </c>
      <c r="D267" s="36" t="str">
        <f t="shared" si="10"/>
        <v>000 0800 0000000 000 211</v>
      </c>
      <c r="E267" s="37">
        <v>11312900</v>
      </c>
      <c r="F267" s="37">
        <v>2424894.84</v>
      </c>
      <c r="G267" s="73">
        <f t="shared" si="11"/>
        <v>8888005.16</v>
      </c>
    </row>
    <row r="268" spans="1:7" s="38" customFormat="1" ht="12.75">
      <c r="A268" s="67" t="s">
        <v>267</v>
      </c>
      <c r="B268" s="35">
        <v>200</v>
      </c>
      <c r="C268" s="35" t="s">
        <v>562</v>
      </c>
      <c r="D268" s="36" t="str">
        <f t="shared" si="10"/>
        <v>000 0800 0000000 000 212</v>
      </c>
      <c r="E268" s="37">
        <v>19200</v>
      </c>
      <c r="F268" s="37"/>
      <c r="G268" s="73">
        <f t="shared" si="11"/>
        <v>19200</v>
      </c>
    </row>
    <row r="269" spans="1:7" s="38" customFormat="1" ht="25.5">
      <c r="A269" s="67" t="s">
        <v>269</v>
      </c>
      <c r="B269" s="35">
        <v>200</v>
      </c>
      <c r="C269" s="35" t="s">
        <v>563</v>
      </c>
      <c r="D269" s="36" t="str">
        <f t="shared" si="10"/>
        <v>000 0800 0000000 000 213</v>
      </c>
      <c r="E269" s="37">
        <v>3869008</v>
      </c>
      <c r="F269" s="37">
        <v>772700.3</v>
      </c>
      <c r="G269" s="73">
        <f t="shared" si="11"/>
        <v>3096307.7</v>
      </c>
    </row>
    <row r="270" spans="1:7" s="38" customFormat="1" ht="12.75">
      <c r="A270" s="67" t="s">
        <v>271</v>
      </c>
      <c r="B270" s="35">
        <v>200</v>
      </c>
      <c r="C270" s="35" t="s">
        <v>564</v>
      </c>
      <c r="D270" s="36" t="str">
        <f aca="true" t="shared" si="12" ref="D270:D329">IF(OR(LEFT(C270,5)="000 9",LEFT(C270,5)="000 7"),"X",C270)</f>
        <v>000 0800 0000000 000 220</v>
      </c>
      <c r="E270" s="37">
        <v>3961458.62</v>
      </c>
      <c r="F270" s="37">
        <v>1277674.3</v>
      </c>
      <c r="G270" s="73">
        <f t="shared" si="11"/>
        <v>2683784.3200000003</v>
      </c>
    </row>
    <row r="271" spans="1:7" s="38" customFormat="1" ht="12.75">
      <c r="A271" s="67" t="s">
        <v>273</v>
      </c>
      <c r="B271" s="35">
        <v>200</v>
      </c>
      <c r="C271" s="35" t="s">
        <v>565</v>
      </c>
      <c r="D271" s="36" t="str">
        <f t="shared" si="12"/>
        <v>000 0800 0000000 000 221</v>
      </c>
      <c r="E271" s="37">
        <v>157300</v>
      </c>
      <c r="F271" s="37">
        <v>21222.35</v>
      </c>
      <c r="G271" s="73">
        <f aca="true" t="shared" si="13" ref="G271:G330">E271-F271</f>
        <v>136077.65</v>
      </c>
    </row>
    <row r="272" spans="1:7" s="38" customFormat="1" ht="12.75">
      <c r="A272" s="67" t="s">
        <v>275</v>
      </c>
      <c r="B272" s="35">
        <v>200</v>
      </c>
      <c r="C272" s="35" t="s">
        <v>566</v>
      </c>
      <c r="D272" s="36" t="str">
        <f t="shared" si="12"/>
        <v>000 0800 0000000 000 222</v>
      </c>
      <c r="E272" s="37">
        <v>31000</v>
      </c>
      <c r="F272" s="37"/>
      <c r="G272" s="73">
        <f t="shared" si="13"/>
        <v>31000</v>
      </c>
    </row>
    <row r="273" spans="1:7" s="38" customFormat="1" ht="12.75">
      <c r="A273" s="67" t="s">
        <v>277</v>
      </c>
      <c r="B273" s="35">
        <v>200</v>
      </c>
      <c r="C273" s="35" t="s">
        <v>567</v>
      </c>
      <c r="D273" s="36" t="str">
        <f t="shared" si="12"/>
        <v>000 0800 0000000 000 223</v>
      </c>
      <c r="E273" s="37">
        <v>2442802.17</v>
      </c>
      <c r="F273" s="37">
        <v>1083645.87</v>
      </c>
      <c r="G273" s="73">
        <f t="shared" si="13"/>
        <v>1359156.2999999998</v>
      </c>
    </row>
    <row r="274" spans="1:7" s="38" customFormat="1" ht="25.5">
      <c r="A274" s="67" t="s">
        <v>281</v>
      </c>
      <c r="B274" s="35">
        <v>200</v>
      </c>
      <c r="C274" s="35" t="s">
        <v>568</v>
      </c>
      <c r="D274" s="36" t="str">
        <f t="shared" si="12"/>
        <v>000 0800 0000000 000 225</v>
      </c>
      <c r="E274" s="37">
        <v>754870.64</v>
      </c>
      <c r="F274" s="37">
        <v>34425.96</v>
      </c>
      <c r="G274" s="73">
        <f t="shared" si="13"/>
        <v>720444.68</v>
      </c>
    </row>
    <row r="275" spans="1:7" s="38" customFormat="1" ht="12.75">
      <c r="A275" s="67" t="s">
        <v>283</v>
      </c>
      <c r="B275" s="35">
        <v>200</v>
      </c>
      <c r="C275" s="35" t="s">
        <v>569</v>
      </c>
      <c r="D275" s="36" t="str">
        <f t="shared" si="12"/>
        <v>000 0800 0000000 000 226</v>
      </c>
      <c r="E275" s="37">
        <v>575485.81</v>
      </c>
      <c r="F275" s="37">
        <v>138380.12</v>
      </c>
      <c r="G275" s="73">
        <f t="shared" si="13"/>
        <v>437105.69000000006</v>
      </c>
    </row>
    <row r="276" spans="1:7" s="38" customFormat="1" ht="12.75">
      <c r="A276" s="67" t="s">
        <v>289</v>
      </c>
      <c r="B276" s="35">
        <v>200</v>
      </c>
      <c r="C276" s="35" t="s">
        <v>570</v>
      </c>
      <c r="D276" s="36" t="str">
        <f t="shared" si="12"/>
        <v>000 0800 0000000 000 290</v>
      </c>
      <c r="E276" s="37">
        <v>334741</v>
      </c>
      <c r="F276" s="37">
        <v>95279.64</v>
      </c>
      <c r="G276" s="73">
        <f t="shared" si="13"/>
        <v>239461.36</v>
      </c>
    </row>
    <row r="277" spans="1:7" s="38" customFormat="1" ht="25.5">
      <c r="A277" s="67" t="s">
        <v>291</v>
      </c>
      <c r="B277" s="35">
        <v>200</v>
      </c>
      <c r="C277" s="35" t="s">
        <v>571</v>
      </c>
      <c r="D277" s="36" t="str">
        <f t="shared" si="12"/>
        <v>000 0800 0000000 000 300</v>
      </c>
      <c r="E277" s="37">
        <v>706981.38</v>
      </c>
      <c r="F277" s="37">
        <v>33071.17</v>
      </c>
      <c r="G277" s="73">
        <f t="shared" si="13"/>
        <v>673910.21</v>
      </c>
    </row>
    <row r="278" spans="1:7" s="38" customFormat="1" ht="25.5">
      <c r="A278" s="67" t="s">
        <v>293</v>
      </c>
      <c r="B278" s="35">
        <v>200</v>
      </c>
      <c r="C278" s="35" t="s">
        <v>572</v>
      </c>
      <c r="D278" s="36" t="str">
        <f t="shared" si="12"/>
        <v>000 0800 0000000 000 310</v>
      </c>
      <c r="E278" s="37">
        <v>470203.38</v>
      </c>
      <c r="F278" s="37"/>
      <c r="G278" s="73">
        <f t="shared" si="13"/>
        <v>470203.38</v>
      </c>
    </row>
    <row r="279" spans="1:7" s="38" customFormat="1" ht="25.5">
      <c r="A279" s="67" t="s">
        <v>295</v>
      </c>
      <c r="B279" s="35">
        <v>200</v>
      </c>
      <c r="C279" s="35" t="s">
        <v>573</v>
      </c>
      <c r="D279" s="36" t="str">
        <f t="shared" si="12"/>
        <v>000 0800 0000000 000 340</v>
      </c>
      <c r="E279" s="37">
        <v>236778</v>
      </c>
      <c r="F279" s="37">
        <v>33071.17</v>
      </c>
      <c r="G279" s="73">
        <f t="shared" si="13"/>
        <v>203706.83000000002</v>
      </c>
    </row>
    <row r="280" spans="1:7" s="38" customFormat="1" ht="12.75">
      <c r="A280" s="67" t="s">
        <v>574</v>
      </c>
      <c r="B280" s="35">
        <v>200</v>
      </c>
      <c r="C280" s="35" t="s">
        <v>575</v>
      </c>
      <c r="D280" s="36" t="str">
        <f t="shared" si="12"/>
        <v>000 0801 0000000 000 000</v>
      </c>
      <c r="E280" s="37">
        <v>18071149</v>
      </c>
      <c r="F280" s="37">
        <v>4249405.07</v>
      </c>
      <c r="G280" s="73">
        <f t="shared" si="13"/>
        <v>13821743.93</v>
      </c>
    </row>
    <row r="281" spans="1:7" s="38" customFormat="1" ht="12.75">
      <c r="A281" s="67" t="s">
        <v>261</v>
      </c>
      <c r="B281" s="35">
        <v>200</v>
      </c>
      <c r="C281" s="35" t="s">
        <v>576</v>
      </c>
      <c r="D281" s="36" t="str">
        <f t="shared" si="12"/>
        <v>000 0801 0000000 000 200</v>
      </c>
      <c r="E281" s="37">
        <v>17569167.62</v>
      </c>
      <c r="F281" s="37">
        <v>4216333.9</v>
      </c>
      <c r="G281" s="73">
        <f t="shared" si="13"/>
        <v>13352833.72</v>
      </c>
    </row>
    <row r="282" spans="1:7" s="38" customFormat="1" ht="25.5">
      <c r="A282" s="67" t="s">
        <v>263</v>
      </c>
      <c r="B282" s="35">
        <v>200</v>
      </c>
      <c r="C282" s="35" t="s">
        <v>577</v>
      </c>
      <c r="D282" s="36" t="str">
        <f t="shared" si="12"/>
        <v>000 0801 0000000 000 210</v>
      </c>
      <c r="E282" s="37">
        <v>13573008</v>
      </c>
      <c r="F282" s="37">
        <v>2843379.96</v>
      </c>
      <c r="G282" s="73">
        <f t="shared" si="13"/>
        <v>10729628.04</v>
      </c>
    </row>
    <row r="283" spans="1:7" s="38" customFormat="1" ht="12.75">
      <c r="A283" s="67" t="s">
        <v>265</v>
      </c>
      <c r="B283" s="35">
        <v>200</v>
      </c>
      <c r="C283" s="35" t="s">
        <v>578</v>
      </c>
      <c r="D283" s="36" t="str">
        <f t="shared" si="12"/>
        <v>000 0801 0000000 000 211</v>
      </c>
      <c r="E283" s="37">
        <v>10110900</v>
      </c>
      <c r="F283" s="37">
        <v>2172720.52</v>
      </c>
      <c r="G283" s="73">
        <f t="shared" si="13"/>
        <v>7938179.48</v>
      </c>
    </row>
    <row r="284" spans="1:7" s="38" customFormat="1" ht="12.75">
      <c r="A284" s="67" t="s">
        <v>267</v>
      </c>
      <c r="B284" s="35">
        <v>200</v>
      </c>
      <c r="C284" s="35" t="s">
        <v>579</v>
      </c>
      <c r="D284" s="36" t="str">
        <f t="shared" si="12"/>
        <v>000 0801 0000000 000 212</v>
      </c>
      <c r="E284" s="37">
        <v>4200</v>
      </c>
      <c r="F284" s="37"/>
      <c r="G284" s="73">
        <f t="shared" si="13"/>
        <v>4200</v>
      </c>
    </row>
    <row r="285" spans="1:7" s="38" customFormat="1" ht="25.5">
      <c r="A285" s="67" t="s">
        <v>269</v>
      </c>
      <c r="B285" s="35">
        <v>200</v>
      </c>
      <c r="C285" s="35" t="s">
        <v>580</v>
      </c>
      <c r="D285" s="36" t="str">
        <f t="shared" si="12"/>
        <v>000 0801 0000000 000 213</v>
      </c>
      <c r="E285" s="37">
        <v>3457908</v>
      </c>
      <c r="F285" s="37">
        <v>670659.44</v>
      </c>
      <c r="G285" s="73">
        <f t="shared" si="13"/>
        <v>2787248.56</v>
      </c>
    </row>
    <row r="286" spans="1:7" s="38" customFormat="1" ht="12.75">
      <c r="A286" s="67" t="s">
        <v>271</v>
      </c>
      <c r="B286" s="35">
        <v>200</v>
      </c>
      <c r="C286" s="35" t="s">
        <v>581</v>
      </c>
      <c r="D286" s="36" t="str">
        <f t="shared" si="12"/>
        <v>000 0801 0000000 000 220</v>
      </c>
      <c r="E286" s="37">
        <v>3661418.62</v>
      </c>
      <c r="F286" s="37">
        <v>1277674.3</v>
      </c>
      <c r="G286" s="73">
        <f t="shared" si="13"/>
        <v>2383744.3200000003</v>
      </c>
    </row>
    <row r="287" spans="1:7" s="38" customFormat="1" ht="12.75">
      <c r="A287" s="67" t="s">
        <v>273</v>
      </c>
      <c r="B287" s="35">
        <v>200</v>
      </c>
      <c r="C287" s="35" t="s">
        <v>582</v>
      </c>
      <c r="D287" s="36" t="str">
        <f t="shared" si="12"/>
        <v>000 0801 0000000 000 221</v>
      </c>
      <c r="E287" s="37">
        <v>121300</v>
      </c>
      <c r="F287" s="37">
        <v>21222.35</v>
      </c>
      <c r="G287" s="73">
        <f t="shared" si="13"/>
        <v>100077.65</v>
      </c>
    </row>
    <row r="288" spans="1:7" s="38" customFormat="1" ht="12.75">
      <c r="A288" s="67" t="s">
        <v>275</v>
      </c>
      <c r="B288" s="35">
        <v>200</v>
      </c>
      <c r="C288" s="35" t="s">
        <v>583</v>
      </c>
      <c r="D288" s="36" t="str">
        <f t="shared" si="12"/>
        <v>000 0801 0000000 000 222</v>
      </c>
      <c r="E288" s="37">
        <v>11000</v>
      </c>
      <c r="F288" s="37"/>
      <c r="G288" s="73">
        <f t="shared" si="13"/>
        <v>11000</v>
      </c>
    </row>
    <row r="289" spans="1:7" s="38" customFormat="1" ht="12.75">
      <c r="A289" s="67" t="s">
        <v>277</v>
      </c>
      <c r="B289" s="35">
        <v>200</v>
      </c>
      <c r="C289" s="35" t="s">
        <v>584</v>
      </c>
      <c r="D289" s="36" t="str">
        <f t="shared" si="12"/>
        <v>000 0801 0000000 000 223</v>
      </c>
      <c r="E289" s="37">
        <v>2442802.17</v>
      </c>
      <c r="F289" s="37">
        <v>1083645.87</v>
      </c>
      <c r="G289" s="73">
        <f t="shared" si="13"/>
        <v>1359156.2999999998</v>
      </c>
    </row>
    <row r="290" spans="1:7" s="38" customFormat="1" ht="25.5">
      <c r="A290" s="67" t="s">
        <v>281</v>
      </c>
      <c r="B290" s="35">
        <v>200</v>
      </c>
      <c r="C290" s="35" t="s">
        <v>585</v>
      </c>
      <c r="D290" s="36" t="str">
        <f t="shared" si="12"/>
        <v>000 0801 0000000 000 225</v>
      </c>
      <c r="E290" s="37">
        <v>510830.64</v>
      </c>
      <c r="F290" s="37">
        <v>34425.96</v>
      </c>
      <c r="G290" s="73">
        <f t="shared" si="13"/>
        <v>476404.68</v>
      </c>
    </row>
    <row r="291" spans="1:7" s="38" customFormat="1" ht="12.75">
      <c r="A291" s="67" t="s">
        <v>283</v>
      </c>
      <c r="B291" s="35">
        <v>200</v>
      </c>
      <c r="C291" s="35" t="s">
        <v>586</v>
      </c>
      <c r="D291" s="36" t="str">
        <f t="shared" si="12"/>
        <v>000 0801 0000000 000 226</v>
      </c>
      <c r="E291" s="37">
        <v>575485.81</v>
      </c>
      <c r="F291" s="37">
        <v>138380.12</v>
      </c>
      <c r="G291" s="73">
        <f t="shared" si="13"/>
        <v>437105.69000000006</v>
      </c>
    </row>
    <row r="292" spans="1:7" s="38" customFormat="1" ht="12.75">
      <c r="A292" s="67" t="s">
        <v>289</v>
      </c>
      <c r="B292" s="35">
        <v>200</v>
      </c>
      <c r="C292" s="35" t="s">
        <v>587</v>
      </c>
      <c r="D292" s="36" t="str">
        <f t="shared" si="12"/>
        <v>000 0801 0000000 000 290</v>
      </c>
      <c r="E292" s="37">
        <v>334741</v>
      </c>
      <c r="F292" s="37">
        <v>95279.64</v>
      </c>
      <c r="G292" s="73">
        <f t="shared" si="13"/>
        <v>239461.36</v>
      </c>
    </row>
    <row r="293" spans="1:7" s="38" customFormat="1" ht="25.5">
      <c r="A293" s="67" t="s">
        <v>291</v>
      </c>
      <c r="B293" s="35">
        <v>200</v>
      </c>
      <c r="C293" s="35" t="s">
        <v>588</v>
      </c>
      <c r="D293" s="36" t="str">
        <f t="shared" si="12"/>
        <v>000 0801 0000000 000 300</v>
      </c>
      <c r="E293" s="37">
        <v>501981.38</v>
      </c>
      <c r="F293" s="37">
        <v>33071.17</v>
      </c>
      <c r="G293" s="73">
        <f t="shared" si="13"/>
        <v>468910.21</v>
      </c>
    </row>
    <row r="294" spans="1:7" s="38" customFormat="1" ht="25.5">
      <c r="A294" s="67" t="s">
        <v>293</v>
      </c>
      <c r="B294" s="35">
        <v>200</v>
      </c>
      <c r="C294" s="35" t="s">
        <v>589</v>
      </c>
      <c r="D294" s="36" t="str">
        <f t="shared" si="12"/>
        <v>000 0801 0000000 000 310</v>
      </c>
      <c r="E294" s="37">
        <v>270203.38</v>
      </c>
      <c r="F294" s="37"/>
      <c r="G294" s="73">
        <f t="shared" si="13"/>
        <v>270203.38</v>
      </c>
    </row>
    <row r="295" spans="1:7" s="38" customFormat="1" ht="25.5">
      <c r="A295" s="67" t="s">
        <v>295</v>
      </c>
      <c r="B295" s="35">
        <v>200</v>
      </c>
      <c r="C295" s="35" t="s">
        <v>590</v>
      </c>
      <c r="D295" s="36" t="str">
        <f t="shared" si="12"/>
        <v>000 0801 0000000 000 340</v>
      </c>
      <c r="E295" s="37">
        <v>231778</v>
      </c>
      <c r="F295" s="37">
        <v>33071.17</v>
      </c>
      <c r="G295" s="73">
        <f t="shared" si="13"/>
        <v>198706.83000000002</v>
      </c>
    </row>
    <row r="296" spans="1:7" s="38" customFormat="1" ht="25.5">
      <c r="A296" s="67" t="s">
        <v>591</v>
      </c>
      <c r="B296" s="35">
        <v>200</v>
      </c>
      <c r="C296" s="35" t="s">
        <v>592</v>
      </c>
      <c r="D296" s="36" t="str">
        <f t="shared" si="12"/>
        <v>000 0804 0000000 000 000</v>
      </c>
      <c r="E296" s="37">
        <v>2133140</v>
      </c>
      <c r="F296" s="37">
        <v>354215.18</v>
      </c>
      <c r="G296" s="73">
        <f t="shared" si="13"/>
        <v>1778924.82</v>
      </c>
    </row>
    <row r="297" spans="1:7" s="38" customFormat="1" ht="12.75">
      <c r="A297" s="67" t="s">
        <v>261</v>
      </c>
      <c r="B297" s="35">
        <v>200</v>
      </c>
      <c r="C297" s="35" t="s">
        <v>593</v>
      </c>
      <c r="D297" s="36" t="str">
        <f t="shared" si="12"/>
        <v>000 0804 0000000 000 200</v>
      </c>
      <c r="E297" s="37">
        <v>1928140</v>
      </c>
      <c r="F297" s="37">
        <v>354215.18</v>
      </c>
      <c r="G297" s="73">
        <f t="shared" si="13"/>
        <v>1573924.82</v>
      </c>
    </row>
    <row r="298" spans="1:7" s="38" customFormat="1" ht="25.5">
      <c r="A298" s="67" t="s">
        <v>263</v>
      </c>
      <c r="B298" s="35">
        <v>200</v>
      </c>
      <c r="C298" s="35" t="s">
        <v>594</v>
      </c>
      <c r="D298" s="36" t="str">
        <f t="shared" si="12"/>
        <v>000 0804 0000000 000 210</v>
      </c>
      <c r="E298" s="37">
        <v>1628100</v>
      </c>
      <c r="F298" s="37">
        <v>354215.18</v>
      </c>
      <c r="G298" s="73">
        <f t="shared" si="13"/>
        <v>1273884.82</v>
      </c>
    </row>
    <row r="299" spans="1:7" s="38" customFormat="1" ht="12.75">
      <c r="A299" s="67" t="s">
        <v>265</v>
      </c>
      <c r="B299" s="35">
        <v>200</v>
      </c>
      <c r="C299" s="35" t="s">
        <v>595</v>
      </c>
      <c r="D299" s="36" t="str">
        <f t="shared" si="12"/>
        <v>000 0804 0000000 000 211</v>
      </c>
      <c r="E299" s="37">
        <v>1202000</v>
      </c>
      <c r="F299" s="37">
        <v>252174.32</v>
      </c>
      <c r="G299" s="73">
        <f t="shared" si="13"/>
        <v>949825.6799999999</v>
      </c>
    </row>
    <row r="300" spans="1:7" s="38" customFormat="1" ht="12.75">
      <c r="A300" s="67" t="s">
        <v>267</v>
      </c>
      <c r="B300" s="35">
        <v>200</v>
      </c>
      <c r="C300" s="35" t="s">
        <v>596</v>
      </c>
      <c r="D300" s="36" t="str">
        <f t="shared" si="12"/>
        <v>000 0804 0000000 000 212</v>
      </c>
      <c r="E300" s="37">
        <v>15000</v>
      </c>
      <c r="F300" s="37"/>
      <c r="G300" s="73">
        <f t="shared" si="13"/>
        <v>15000</v>
      </c>
    </row>
    <row r="301" spans="1:7" s="38" customFormat="1" ht="25.5">
      <c r="A301" s="67" t="s">
        <v>269</v>
      </c>
      <c r="B301" s="35">
        <v>200</v>
      </c>
      <c r="C301" s="35" t="s">
        <v>597</v>
      </c>
      <c r="D301" s="36" t="str">
        <f t="shared" si="12"/>
        <v>000 0804 0000000 000 213</v>
      </c>
      <c r="E301" s="37">
        <v>411100</v>
      </c>
      <c r="F301" s="37">
        <v>102040.86</v>
      </c>
      <c r="G301" s="73">
        <f t="shared" si="13"/>
        <v>309059.14</v>
      </c>
    </row>
    <row r="302" spans="1:7" s="38" customFormat="1" ht="12.75">
      <c r="A302" s="67" t="s">
        <v>271</v>
      </c>
      <c r="B302" s="35">
        <v>200</v>
      </c>
      <c r="C302" s="35" t="s">
        <v>598</v>
      </c>
      <c r="D302" s="36" t="str">
        <f t="shared" si="12"/>
        <v>000 0804 0000000 000 220</v>
      </c>
      <c r="E302" s="37">
        <v>300040</v>
      </c>
      <c r="F302" s="37"/>
      <c r="G302" s="73">
        <f t="shared" si="13"/>
        <v>300040</v>
      </c>
    </row>
    <row r="303" spans="1:7" s="38" customFormat="1" ht="12.75">
      <c r="A303" s="67" t="s">
        <v>273</v>
      </c>
      <c r="B303" s="35">
        <v>200</v>
      </c>
      <c r="C303" s="35" t="s">
        <v>599</v>
      </c>
      <c r="D303" s="36" t="str">
        <f t="shared" si="12"/>
        <v>000 0804 0000000 000 221</v>
      </c>
      <c r="E303" s="37">
        <v>36000</v>
      </c>
      <c r="F303" s="37"/>
      <c r="G303" s="73">
        <f t="shared" si="13"/>
        <v>36000</v>
      </c>
    </row>
    <row r="304" spans="1:7" s="38" customFormat="1" ht="12.75">
      <c r="A304" s="67" t="s">
        <v>275</v>
      </c>
      <c r="B304" s="35">
        <v>200</v>
      </c>
      <c r="C304" s="35" t="s">
        <v>600</v>
      </c>
      <c r="D304" s="36" t="str">
        <f t="shared" si="12"/>
        <v>000 0804 0000000 000 222</v>
      </c>
      <c r="E304" s="37">
        <v>20000</v>
      </c>
      <c r="F304" s="37"/>
      <c r="G304" s="73">
        <f t="shared" si="13"/>
        <v>20000</v>
      </c>
    </row>
    <row r="305" spans="1:7" s="38" customFormat="1" ht="25.5">
      <c r="A305" s="67" t="s">
        <v>281</v>
      </c>
      <c r="B305" s="35">
        <v>200</v>
      </c>
      <c r="C305" s="35" t="s">
        <v>601</v>
      </c>
      <c r="D305" s="36" t="str">
        <f t="shared" si="12"/>
        <v>000 0804 0000000 000 225</v>
      </c>
      <c r="E305" s="37">
        <v>244040</v>
      </c>
      <c r="F305" s="37"/>
      <c r="G305" s="73">
        <f t="shared" si="13"/>
        <v>244040</v>
      </c>
    </row>
    <row r="306" spans="1:7" s="38" customFormat="1" ht="25.5">
      <c r="A306" s="67" t="s">
        <v>291</v>
      </c>
      <c r="B306" s="35">
        <v>200</v>
      </c>
      <c r="C306" s="35" t="s">
        <v>602</v>
      </c>
      <c r="D306" s="36" t="str">
        <f t="shared" si="12"/>
        <v>000 0804 0000000 000 300</v>
      </c>
      <c r="E306" s="37">
        <v>205000</v>
      </c>
      <c r="F306" s="37"/>
      <c r="G306" s="73">
        <f t="shared" si="13"/>
        <v>205000</v>
      </c>
    </row>
    <row r="307" spans="1:7" s="38" customFormat="1" ht="25.5">
      <c r="A307" s="67" t="s">
        <v>293</v>
      </c>
      <c r="B307" s="35">
        <v>200</v>
      </c>
      <c r="C307" s="35" t="s">
        <v>603</v>
      </c>
      <c r="D307" s="36" t="str">
        <f t="shared" si="12"/>
        <v>000 0804 0000000 000 310</v>
      </c>
      <c r="E307" s="37">
        <v>200000</v>
      </c>
      <c r="F307" s="37"/>
      <c r="G307" s="73">
        <f t="shared" si="13"/>
        <v>200000</v>
      </c>
    </row>
    <row r="308" spans="1:7" s="38" customFormat="1" ht="25.5">
      <c r="A308" s="67" t="s">
        <v>295</v>
      </c>
      <c r="B308" s="35">
        <v>200</v>
      </c>
      <c r="C308" s="35" t="s">
        <v>604</v>
      </c>
      <c r="D308" s="36" t="str">
        <f t="shared" si="12"/>
        <v>000 0804 0000000 000 340</v>
      </c>
      <c r="E308" s="37">
        <v>5000</v>
      </c>
      <c r="F308" s="37"/>
      <c r="G308" s="73">
        <f t="shared" si="13"/>
        <v>5000</v>
      </c>
    </row>
    <row r="309" spans="1:7" s="38" customFormat="1" ht="12.75">
      <c r="A309" s="67" t="s">
        <v>605</v>
      </c>
      <c r="B309" s="35">
        <v>200</v>
      </c>
      <c r="C309" s="35" t="s">
        <v>606</v>
      </c>
      <c r="D309" s="36" t="str">
        <f t="shared" si="12"/>
        <v>000 0900 0000000 000 000</v>
      </c>
      <c r="E309" s="37">
        <v>77586157</v>
      </c>
      <c r="F309" s="37">
        <v>12953566.81</v>
      </c>
      <c r="G309" s="73">
        <f t="shared" si="13"/>
        <v>64632590.19</v>
      </c>
    </row>
    <row r="310" spans="1:7" s="38" customFormat="1" ht="12.75">
      <c r="A310" s="67" t="s">
        <v>261</v>
      </c>
      <c r="B310" s="35">
        <v>200</v>
      </c>
      <c r="C310" s="35" t="s">
        <v>607</v>
      </c>
      <c r="D310" s="36" t="str">
        <f t="shared" si="12"/>
        <v>000 0900 0000000 000 200</v>
      </c>
      <c r="E310" s="37">
        <v>63995517.89</v>
      </c>
      <c r="F310" s="37">
        <v>11216909.75</v>
      </c>
      <c r="G310" s="73">
        <f t="shared" si="13"/>
        <v>52778608.14</v>
      </c>
    </row>
    <row r="311" spans="1:7" s="38" customFormat="1" ht="25.5">
      <c r="A311" s="67" t="s">
        <v>263</v>
      </c>
      <c r="B311" s="35">
        <v>200</v>
      </c>
      <c r="C311" s="35" t="s">
        <v>608</v>
      </c>
      <c r="D311" s="36" t="str">
        <f t="shared" si="12"/>
        <v>000 0900 0000000 000 210</v>
      </c>
      <c r="E311" s="37">
        <v>44310880</v>
      </c>
      <c r="F311" s="37">
        <v>8357068.42</v>
      </c>
      <c r="G311" s="73">
        <f t="shared" si="13"/>
        <v>35953811.58</v>
      </c>
    </row>
    <row r="312" spans="1:7" s="38" customFormat="1" ht="12.75">
      <c r="A312" s="67" t="s">
        <v>265</v>
      </c>
      <c r="B312" s="35">
        <v>200</v>
      </c>
      <c r="C312" s="35" t="s">
        <v>609</v>
      </c>
      <c r="D312" s="36" t="str">
        <f t="shared" si="12"/>
        <v>000 0900 0000000 000 211</v>
      </c>
      <c r="E312" s="37">
        <v>32965063</v>
      </c>
      <c r="F312" s="37">
        <v>6388234.38</v>
      </c>
      <c r="G312" s="73">
        <f t="shared" si="13"/>
        <v>26576828.62</v>
      </c>
    </row>
    <row r="313" spans="1:7" s="38" customFormat="1" ht="12.75">
      <c r="A313" s="67" t="s">
        <v>267</v>
      </c>
      <c r="B313" s="35">
        <v>200</v>
      </c>
      <c r="C313" s="35" t="s">
        <v>610</v>
      </c>
      <c r="D313" s="36" t="str">
        <f t="shared" si="12"/>
        <v>000 0900 0000000 000 212</v>
      </c>
      <c r="E313" s="37">
        <v>61200</v>
      </c>
      <c r="F313" s="37">
        <v>1023.39</v>
      </c>
      <c r="G313" s="73">
        <f t="shared" si="13"/>
        <v>60176.61</v>
      </c>
    </row>
    <row r="314" spans="1:7" s="38" customFormat="1" ht="25.5">
      <c r="A314" s="67" t="s">
        <v>269</v>
      </c>
      <c r="B314" s="35">
        <v>200</v>
      </c>
      <c r="C314" s="35" t="s">
        <v>611</v>
      </c>
      <c r="D314" s="36" t="str">
        <f t="shared" si="12"/>
        <v>000 0900 0000000 000 213</v>
      </c>
      <c r="E314" s="37">
        <v>11284617</v>
      </c>
      <c r="F314" s="37">
        <v>1967810.65</v>
      </c>
      <c r="G314" s="73">
        <f t="shared" si="13"/>
        <v>9316806.35</v>
      </c>
    </row>
    <row r="315" spans="1:7" s="38" customFormat="1" ht="12.75">
      <c r="A315" s="67" t="s">
        <v>271</v>
      </c>
      <c r="B315" s="35">
        <v>200</v>
      </c>
      <c r="C315" s="35" t="s">
        <v>612</v>
      </c>
      <c r="D315" s="36" t="str">
        <f t="shared" si="12"/>
        <v>000 0900 0000000 000 220</v>
      </c>
      <c r="E315" s="37">
        <v>18810274.89</v>
      </c>
      <c r="F315" s="37">
        <v>2474982.33</v>
      </c>
      <c r="G315" s="73">
        <f t="shared" si="13"/>
        <v>16335292.56</v>
      </c>
    </row>
    <row r="316" spans="1:7" s="38" customFormat="1" ht="12.75">
      <c r="A316" s="67" t="s">
        <v>273</v>
      </c>
      <c r="B316" s="35">
        <v>200</v>
      </c>
      <c r="C316" s="35" t="s">
        <v>613</v>
      </c>
      <c r="D316" s="36" t="str">
        <f t="shared" si="12"/>
        <v>000 0900 0000000 000 221</v>
      </c>
      <c r="E316" s="37">
        <v>425900</v>
      </c>
      <c r="F316" s="37">
        <v>54383.97</v>
      </c>
      <c r="G316" s="73">
        <f t="shared" si="13"/>
        <v>371516.03</v>
      </c>
    </row>
    <row r="317" spans="1:7" s="38" customFormat="1" ht="12.75">
      <c r="A317" s="67" t="s">
        <v>275</v>
      </c>
      <c r="B317" s="35">
        <v>200</v>
      </c>
      <c r="C317" s="35" t="s">
        <v>614</v>
      </c>
      <c r="D317" s="36" t="str">
        <f t="shared" si="12"/>
        <v>000 0900 0000000 000 222</v>
      </c>
      <c r="E317" s="37">
        <v>111000</v>
      </c>
      <c r="F317" s="37">
        <v>12857</v>
      </c>
      <c r="G317" s="73">
        <f t="shared" si="13"/>
        <v>98143</v>
      </c>
    </row>
    <row r="318" spans="1:7" s="38" customFormat="1" ht="12.75">
      <c r="A318" s="67" t="s">
        <v>277</v>
      </c>
      <c r="B318" s="35">
        <v>200</v>
      </c>
      <c r="C318" s="35" t="s">
        <v>615</v>
      </c>
      <c r="D318" s="36" t="str">
        <f t="shared" si="12"/>
        <v>000 0900 0000000 000 223</v>
      </c>
      <c r="E318" s="37">
        <v>9406740</v>
      </c>
      <c r="F318" s="37">
        <v>1851724.9</v>
      </c>
      <c r="G318" s="73">
        <f t="shared" si="13"/>
        <v>7555015.1</v>
      </c>
    </row>
    <row r="319" spans="1:7" s="38" customFormat="1" ht="25.5">
      <c r="A319" s="67" t="s">
        <v>281</v>
      </c>
      <c r="B319" s="35">
        <v>200</v>
      </c>
      <c r="C319" s="35" t="s">
        <v>616</v>
      </c>
      <c r="D319" s="36" t="str">
        <f t="shared" si="12"/>
        <v>000 0900 0000000 000 225</v>
      </c>
      <c r="E319" s="37">
        <v>6180116.89</v>
      </c>
      <c r="F319" s="37">
        <v>397226.46</v>
      </c>
      <c r="G319" s="73">
        <f t="shared" si="13"/>
        <v>5782890.43</v>
      </c>
    </row>
    <row r="320" spans="1:7" s="38" customFormat="1" ht="12.75">
      <c r="A320" s="67" t="s">
        <v>283</v>
      </c>
      <c r="B320" s="35">
        <v>200</v>
      </c>
      <c r="C320" s="35" t="s">
        <v>617</v>
      </c>
      <c r="D320" s="36" t="str">
        <f t="shared" si="12"/>
        <v>000 0900 0000000 000 226</v>
      </c>
      <c r="E320" s="37">
        <v>2686518</v>
      </c>
      <c r="F320" s="37">
        <v>158790</v>
      </c>
      <c r="G320" s="73">
        <f t="shared" si="13"/>
        <v>2527728</v>
      </c>
    </row>
    <row r="321" spans="1:7" s="38" customFormat="1" ht="12.75">
      <c r="A321" s="67" t="s">
        <v>289</v>
      </c>
      <c r="B321" s="35">
        <v>200</v>
      </c>
      <c r="C321" s="35" t="s">
        <v>618</v>
      </c>
      <c r="D321" s="36" t="str">
        <f t="shared" si="12"/>
        <v>000 0900 0000000 000 290</v>
      </c>
      <c r="E321" s="37">
        <v>874363</v>
      </c>
      <c r="F321" s="37">
        <v>384859</v>
      </c>
      <c r="G321" s="73">
        <f t="shared" si="13"/>
        <v>489504</v>
      </c>
    </row>
    <row r="322" spans="1:7" s="38" customFormat="1" ht="25.5">
      <c r="A322" s="67" t="s">
        <v>291</v>
      </c>
      <c r="B322" s="35">
        <v>200</v>
      </c>
      <c r="C322" s="35" t="s">
        <v>619</v>
      </c>
      <c r="D322" s="36" t="str">
        <f t="shared" si="12"/>
        <v>000 0900 0000000 000 300</v>
      </c>
      <c r="E322" s="37">
        <v>13590639.11</v>
      </c>
      <c r="F322" s="37">
        <v>1736657.06</v>
      </c>
      <c r="G322" s="73">
        <f t="shared" si="13"/>
        <v>11853982.049999999</v>
      </c>
    </row>
    <row r="323" spans="1:7" s="38" customFormat="1" ht="25.5">
      <c r="A323" s="67" t="s">
        <v>293</v>
      </c>
      <c r="B323" s="35">
        <v>200</v>
      </c>
      <c r="C323" s="35" t="s">
        <v>620</v>
      </c>
      <c r="D323" s="36" t="str">
        <f t="shared" si="12"/>
        <v>000 0900 0000000 000 310</v>
      </c>
      <c r="E323" s="37">
        <v>1746212.91</v>
      </c>
      <c r="F323" s="37"/>
      <c r="G323" s="73">
        <f t="shared" si="13"/>
        <v>1746212.91</v>
      </c>
    </row>
    <row r="324" spans="1:7" s="38" customFormat="1" ht="25.5">
      <c r="A324" s="67" t="s">
        <v>295</v>
      </c>
      <c r="B324" s="35">
        <v>200</v>
      </c>
      <c r="C324" s="35" t="s">
        <v>621</v>
      </c>
      <c r="D324" s="36" t="str">
        <f t="shared" si="12"/>
        <v>000 0900 0000000 000 340</v>
      </c>
      <c r="E324" s="37">
        <v>11844426.2</v>
      </c>
      <c r="F324" s="37">
        <v>1736657.06</v>
      </c>
      <c r="G324" s="73">
        <f t="shared" si="13"/>
        <v>10107769.139999999</v>
      </c>
    </row>
    <row r="325" spans="1:7" s="38" customFormat="1" ht="25.5">
      <c r="A325" s="67" t="s">
        <v>622</v>
      </c>
      <c r="B325" s="35">
        <v>200</v>
      </c>
      <c r="C325" s="35" t="s">
        <v>623</v>
      </c>
      <c r="D325" s="36" t="str">
        <f t="shared" si="12"/>
        <v>000 0901 0000000 000 000</v>
      </c>
      <c r="E325" s="37">
        <v>21062417.91</v>
      </c>
      <c r="F325" s="37">
        <v>3889549.12</v>
      </c>
      <c r="G325" s="73">
        <f t="shared" si="13"/>
        <v>17172868.79</v>
      </c>
    </row>
    <row r="326" spans="1:7" s="38" customFormat="1" ht="12.75">
      <c r="A326" s="67" t="s">
        <v>261</v>
      </c>
      <c r="B326" s="35">
        <v>200</v>
      </c>
      <c r="C326" s="35" t="s">
        <v>624</v>
      </c>
      <c r="D326" s="36" t="str">
        <f t="shared" si="12"/>
        <v>000 0901 0000000 000 200</v>
      </c>
      <c r="E326" s="37">
        <v>18304265</v>
      </c>
      <c r="F326" s="37">
        <v>3307195.17</v>
      </c>
      <c r="G326" s="73">
        <f t="shared" si="13"/>
        <v>14997069.83</v>
      </c>
    </row>
    <row r="327" spans="1:7" s="38" customFormat="1" ht="25.5">
      <c r="A327" s="67" t="s">
        <v>263</v>
      </c>
      <c r="B327" s="35">
        <v>200</v>
      </c>
      <c r="C327" s="35" t="s">
        <v>625</v>
      </c>
      <c r="D327" s="36" t="str">
        <f t="shared" si="12"/>
        <v>000 0901 0000000 000 210</v>
      </c>
      <c r="E327" s="37">
        <v>10873500</v>
      </c>
      <c r="F327" s="37">
        <v>1730197.98</v>
      </c>
      <c r="G327" s="73">
        <f t="shared" si="13"/>
        <v>9143302.02</v>
      </c>
    </row>
    <row r="328" spans="1:7" s="38" customFormat="1" ht="12.75">
      <c r="A328" s="67" t="s">
        <v>265</v>
      </c>
      <c r="B328" s="35">
        <v>200</v>
      </c>
      <c r="C328" s="35" t="s">
        <v>626</v>
      </c>
      <c r="D328" s="36" t="str">
        <f t="shared" si="12"/>
        <v>000 0901 0000000 000 211</v>
      </c>
      <c r="E328" s="37">
        <v>8100880</v>
      </c>
      <c r="F328" s="37">
        <v>1335824.58</v>
      </c>
      <c r="G328" s="73">
        <f t="shared" si="13"/>
        <v>6765055.42</v>
      </c>
    </row>
    <row r="329" spans="1:7" s="38" customFormat="1" ht="12.75">
      <c r="A329" s="67" t="s">
        <v>267</v>
      </c>
      <c r="B329" s="35">
        <v>200</v>
      </c>
      <c r="C329" s="35" t="s">
        <v>627</v>
      </c>
      <c r="D329" s="36" t="str">
        <f t="shared" si="12"/>
        <v>000 0901 0000000 000 212</v>
      </c>
      <c r="E329" s="37">
        <v>2100</v>
      </c>
      <c r="F329" s="37">
        <v>827.42</v>
      </c>
      <c r="G329" s="73">
        <f t="shared" si="13"/>
        <v>1272.58</v>
      </c>
    </row>
    <row r="330" spans="1:7" s="38" customFormat="1" ht="25.5">
      <c r="A330" s="67" t="s">
        <v>269</v>
      </c>
      <c r="B330" s="35">
        <v>200</v>
      </c>
      <c r="C330" s="35" t="s">
        <v>628</v>
      </c>
      <c r="D330" s="36" t="str">
        <f aca="true" t="shared" si="14" ref="D330:D393">IF(OR(LEFT(C330,5)="000 9",LEFT(C330,5)="000 7"),"X",C330)</f>
        <v>000 0901 0000000 000 213</v>
      </c>
      <c r="E330" s="37">
        <v>2770520</v>
      </c>
      <c r="F330" s="37">
        <v>393545.98</v>
      </c>
      <c r="G330" s="73">
        <f t="shared" si="13"/>
        <v>2376974.02</v>
      </c>
    </row>
    <row r="331" spans="1:7" s="38" customFormat="1" ht="12.75">
      <c r="A331" s="67" t="s">
        <v>271</v>
      </c>
      <c r="B331" s="35">
        <v>200</v>
      </c>
      <c r="C331" s="35" t="s">
        <v>629</v>
      </c>
      <c r="D331" s="36" t="str">
        <f t="shared" si="14"/>
        <v>000 0901 0000000 000 220</v>
      </c>
      <c r="E331" s="37">
        <v>6991700</v>
      </c>
      <c r="F331" s="37">
        <v>1392587.19</v>
      </c>
      <c r="G331" s="73">
        <f aca="true" t="shared" si="15" ref="G331:G394">E331-F331</f>
        <v>5599112.8100000005</v>
      </c>
    </row>
    <row r="332" spans="1:7" s="38" customFormat="1" ht="12.75">
      <c r="A332" s="67" t="s">
        <v>273</v>
      </c>
      <c r="B332" s="35">
        <v>200</v>
      </c>
      <c r="C332" s="35" t="s">
        <v>630</v>
      </c>
      <c r="D332" s="36" t="str">
        <f t="shared" si="14"/>
        <v>000 0901 0000000 000 221</v>
      </c>
      <c r="E332" s="37">
        <v>150300</v>
      </c>
      <c r="F332" s="37">
        <v>13074.72</v>
      </c>
      <c r="G332" s="73">
        <f t="shared" si="15"/>
        <v>137225.28</v>
      </c>
    </row>
    <row r="333" spans="1:7" s="38" customFormat="1" ht="12.75">
      <c r="A333" s="67" t="s">
        <v>275</v>
      </c>
      <c r="B333" s="35">
        <v>200</v>
      </c>
      <c r="C333" s="35" t="s">
        <v>631</v>
      </c>
      <c r="D333" s="36" t="str">
        <f t="shared" si="14"/>
        <v>000 0901 0000000 000 222</v>
      </c>
      <c r="E333" s="37">
        <v>70200</v>
      </c>
      <c r="F333" s="37">
        <v>12857</v>
      </c>
      <c r="G333" s="73">
        <f t="shared" si="15"/>
        <v>57343</v>
      </c>
    </row>
    <row r="334" spans="1:7" s="38" customFormat="1" ht="12.75">
      <c r="A334" s="67" t="s">
        <v>277</v>
      </c>
      <c r="B334" s="35">
        <v>200</v>
      </c>
      <c r="C334" s="35" t="s">
        <v>632</v>
      </c>
      <c r="D334" s="36" t="str">
        <f t="shared" si="14"/>
        <v>000 0901 0000000 000 223</v>
      </c>
      <c r="E334" s="37">
        <v>5052000</v>
      </c>
      <c r="F334" s="37">
        <v>926446.32</v>
      </c>
      <c r="G334" s="73">
        <f t="shared" si="15"/>
        <v>4125553.68</v>
      </c>
    </row>
    <row r="335" spans="1:7" s="38" customFormat="1" ht="25.5">
      <c r="A335" s="67" t="s">
        <v>281</v>
      </c>
      <c r="B335" s="35">
        <v>200</v>
      </c>
      <c r="C335" s="35" t="s">
        <v>633</v>
      </c>
      <c r="D335" s="36" t="str">
        <f t="shared" si="14"/>
        <v>000 0901 0000000 000 225</v>
      </c>
      <c r="E335" s="37">
        <v>793800</v>
      </c>
      <c r="F335" s="37">
        <v>362977.48</v>
      </c>
      <c r="G335" s="73">
        <f t="shared" si="15"/>
        <v>430822.52</v>
      </c>
    </row>
    <row r="336" spans="1:7" s="38" customFormat="1" ht="12.75">
      <c r="A336" s="67" t="s">
        <v>283</v>
      </c>
      <c r="B336" s="35">
        <v>200</v>
      </c>
      <c r="C336" s="35" t="s">
        <v>634</v>
      </c>
      <c r="D336" s="36" t="str">
        <f t="shared" si="14"/>
        <v>000 0901 0000000 000 226</v>
      </c>
      <c r="E336" s="37">
        <v>925400</v>
      </c>
      <c r="F336" s="37">
        <v>77231.67</v>
      </c>
      <c r="G336" s="73">
        <f t="shared" si="15"/>
        <v>848168.33</v>
      </c>
    </row>
    <row r="337" spans="1:7" s="38" customFormat="1" ht="12.75">
      <c r="A337" s="67" t="s">
        <v>289</v>
      </c>
      <c r="B337" s="35">
        <v>200</v>
      </c>
      <c r="C337" s="35" t="s">
        <v>635</v>
      </c>
      <c r="D337" s="36" t="str">
        <f t="shared" si="14"/>
        <v>000 0901 0000000 000 290</v>
      </c>
      <c r="E337" s="37">
        <v>439065</v>
      </c>
      <c r="F337" s="37">
        <v>184410</v>
      </c>
      <c r="G337" s="73">
        <f t="shared" si="15"/>
        <v>254655</v>
      </c>
    </row>
    <row r="338" spans="1:7" s="38" customFormat="1" ht="25.5">
      <c r="A338" s="67" t="s">
        <v>291</v>
      </c>
      <c r="B338" s="35">
        <v>200</v>
      </c>
      <c r="C338" s="35" t="s">
        <v>636</v>
      </c>
      <c r="D338" s="36" t="str">
        <f t="shared" si="14"/>
        <v>000 0901 0000000 000 300</v>
      </c>
      <c r="E338" s="37">
        <v>2758152.91</v>
      </c>
      <c r="F338" s="37">
        <v>582353.95</v>
      </c>
      <c r="G338" s="73">
        <f t="shared" si="15"/>
        <v>2175798.96</v>
      </c>
    </row>
    <row r="339" spans="1:7" s="38" customFormat="1" ht="25.5">
      <c r="A339" s="67" t="s">
        <v>293</v>
      </c>
      <c r="B339" s="35">
        <v>200</v>
      </c>
      <c r="C339" s="35" t="s">
        <v>637</v>
      </c>
      <c r="D339" s="36" t="str">
        <f t="shared" si="14"/>
        <v>000 0901 0000000 000 310</v>
      </c>
      <c r="E339" s="37">
        <v>175752.91</v>
      </c>
      <c r="F339" s="37"/>
      <c r="G339" s="73">
        <f t="shared" si="15"/>
        <v>175752.91</v>
      </c>
    </row>
    <row r="340" spans="1:7" s="38" customFormat="1" ht="25.5">
      <c r="A340" s="67" t="s">
        <v>295</v>
      </c>
      <c r="B340" s="35">
        <v>200</v>
      </c>
      <c r="C340" s="35" t="s">
        <v>638</v>
      </c>
      <c r="D340" s="36" t="str">
        <f t="shared" si="14"/>
        <v>000 0901 0000000 000 340</v>
      </c>
      <c r="E340" s="37">
        <v>2582400</v>
      </c>
      <c r="F340" s="37">
        <v>582353.95</v>
      </c>
      <c r="G340" s="73">
        <f t="shared" si="15"/>
        <v>2000046.05</v>
      </c>
    </row>
    <row r="341" spans="1:7" s="38" customFormat="1" ht="12.75">
      <c r="A341" s="67" t="s">
        <v>639</v>
      </c>
      <c r="B341" s="35">
        <v>200</v>
      </c>
      <c r="C341" s="35" t="s">
        <v>640</v>
      </c>
      <c r="D341" s="36" t="str">
        <f t="shared" si="14"/>
        <v>000 0902 0000000 000 000</v>
      </c>
      <c r="E341" s="37">
        <v>30919094.93</v>
      </c>
      <c r="F341" s="37">
        <v>6032959.65</v>
      </c>
      <c r="G341" s="73">
        <f t="shared" si="15"/>
        <v>24886135.28</v>
      </c>
    </row>
    <row r="342" spans="1:7" s="38" customFormat="1" ht="12.75">
      <c r="A342" s="67" t="s">
        <v>261</v>
      </c>
      <c r="B342" s="35">
        <v>200</v>
      </c>
      <c r="C342" s="35" t="s">
        <v>641</v>
      </c>
      <c r="D342" s="36" t="str">
        <f t="shared" si="14"/>
        <v>000 0902 0000000 000 200</v>
      </c>
      <c r="E342" s="37">
        <v>27285486.93</v>
      </c>
      <c r="F342" s="37">
        <v>5221814.37</v>
      </c>
      <c r="G342" s="73">
        <f t="shared" si="15"/>
        <v>22063672.56</v>
      </c>
    </row>
    <row r="343" spans="1:7" s="38" customFormat="1" ht="25.5">
      <c r="A343" s="67" t="s">
        <v>263</v>
      </c>
      <c r="B343" s="35">
        <v>200</v>
      </c>
      <c r="C343" s="35" t="s">
        <v>642</v>
      </c>
      <c r="D343" s="36" t="str">
        <f t="shared" si="14"/>
        <v>000 0902 0000000 000 210</v>
      </c>
      <c r="E343" s="37">
        <v>21077890</v>
      </c>
      <c r="F343" s="37">
        <v>3962679.62</v>
      </c>
      <c r="G343" s="73">
        <f t="shared" si="15"/>
        <v>17115210.38</v>
      </c>
    </row>
    <row r="344" spans="1:7" s="38" customFormat="1" ht="12.75">
      <c r="A344" s="67" t="s">
        <v>265</v>
      </c>
      <c r="B344" s="35">
        <v>200</v>
      </c>
      <c r="C344" s="35" t="s">
        <v>643</v>
      </c>
      <c r="D344" s="36" t="str">
        <f t="shared" si="14"/>
        <v>000 0902 0000000 000 211</v>
      </c>
      <c r="E344" s="37">
        <v>15658690</v>
      </c>
      <c r="F344" s="37">
        <v>3050576.83</v>
      </c>
      <c r="G344" s="73">
        <f t="shared" si="15"/>
        <v>12608113.17</v>
      </c>
    </row>
    <row r="345" spans="1:7" s="38" customFormat="1" ht="12.75">
      <c r="A345" s="67" t="s">
        <v>267</v>
      </c>
      <c r="B345" s="35">
        <v>200</v>
      </c>
      <c r="C345" s="35" t="s">
        <v>644</v>
      </c>
      <c r="D345" s="36" t="str">
        <f t="shared" si="14"/>
        <v>000 0902 0000000 000 212</v>
      </c>
      <c r="E345" s="37">
        <v>53400</v>
      </c>
      <c r="F345" s="37">
        <v>195.97</v>
      </c>
      <c r="G345" s="73">
        <f t="shared" si="15"/>
        <v>53204.03</v>
      </c>
    </row>
    <row r="346" spans="1:7" s="38" customFormat="1" ht="25.5">
      <c r="A346" s="67" t="s">
        <v>269</v>
      </c>
      <c r="B346" s="35">
        <v>200</v>
      </c>
      <c r="C346" s="35" t="s">
        <v>645</v>
      </c>
      <c r="D346" s="36" t="str">
        <f t="shared" si="14"/>
        <v>000 0902 0000000 000 213</v>
      </c>
      <c r="E346" s="37">
        <v>5365800</v>
      </c>
      <c r="F346" s="37">
        <v>911906.82</v>
      </c>
      <c r="G346" s="73">
        <f t="shared" si="15"/>
        <v>4453893.18</v>
      </c>
    </row>
    <row r="347" spans="1:7" s="38" customFormat="1" ht="12.75">
      <c r="A347" s="67" t="s">
        <v>271</v>
      </c>
      <c r="B347" s="35">
        <v>200</v>
      </c>
      <c r="C347" s="35" t="s">
        <v>646</v>
      </c>
      <c r="D347" s="36" t="str">
        <f t="shared" si="14"/>
        <v>000 0902 0000000 000 220</v>
      </c>
      <c r="E347" s="37">
        <v>5776042.93</v>
      </c>
      <c r="F347" s="37">
        <v>1060557.75</v>
      </c>
      <c r="G347" s="73">
        <f t="shared" si="15"/>
        <v>4715485.18</v>
      </c>
    </row>
    <row r="348" spans="1:7" s="38" customFormat="1" ht="12.75">
      <c r="A348" s="67" t="s">
        <v>273</v>
      </c>
      <c r="B348" s="35">
        <v>200</v>
      </c>
      <c r="C348" s="35" t="s">
        <v>647</v>
      </c>
      <c r="D348" s="36" t="str">
        <f t="shared" si="14"/>
        <v>000 0902 0000000 000 221</v>
      </c>
      <c r="E348" s="37">
        <v>208700</v>
      </c>
      <c r="F348" s="37">
        <v>34888.73</v>
      </c>
      <c r="G348" s="73">
        <f t="shared" si="15"/>
        <v>173811.27</v>
      </c>
    </row>
    <row r="349" spans="1:7" s="38" customFormat="1" ht="12.75">
      <c r="A349" s="67" t="s">
        <v>275</v>
      </c>
      <c r="B349" s="35">
        <v>200</v>
      </c>
      <c r="C349" s="35" t="s">
        <v>648</v>
      </c>
      <c r="D349" s="36" t="str">
        <f t="shared" si="14"/>
        <v>000 0902 0000000 000 222</v>
      </c>
      <c r="E349" s="37">
        <v>40800</v>
      </c>
      <c r="F349" s="37"/>
      <c r="G349" s="73">
        <f t="shared" si="15"/>
        <v>40800</v>
      </c>
    </row>
    <row r="350" spans="1:7" s="38" customFormat="1" ht="12.75">
      <c r="A350" s="67" t="s">
        <v>277</v>
      </c>
      <c r="B350" s="35">
        <v>200</v>
      </c>
      <c r="C350" s="35" t="s">
        <v>649</v>
      </c>
      <c r="D350" s="36" t="str">
        <f t="shared" si="14"/>
        <v>000 0902 0000000 000 223</v>
      </c>
      <c r="E350" s="37">
        <v>4170740</v>
      </c>
      <c r="F350" s="37">
        <v>924044.64</v>
      </c>
      <c r="G350" s="73">
        <f t="shared" si="15"/>
        <v>3246695.36</v>
      </c>
    </row>
    <row r="351" spans="1:7" s="38" customFormat="1" ht="25.5">
      <c r="A351" s="67" t="s">
        <v>281</v>
      </c>
      <c r="B351" s="35">
        <v>200</v>
      </c>
      <c r="C351" s="35" t="s">
        <v>650</v>
      </c>
      <c r="D351" s="36" t="str">
        <f t="shared" si="14"/>
        <v>000 0902 0000000 000 225</v>
      </c>
      <c r="E351" s="37">
        <v>812408.93</v>
      </c>
      <c r="F351" s="37">
        <v>33116.05</v>
      </c>
      <c r="G351" s="73">
        <f t="shared" si="15"/>
        <v>779292.88</v>
      </c>
    </row>
    <row r="352" spans="1:7" s="38" customFormat="1" ht="12.75">
      <c r="A352" s="67" t="s">
        <v>283</v>
      </c>
      <c r="B352" s="35">
        <v>200</v>
      </c>
      <c r="C352" s="35" t="s">
        <v>651</v>
      </c>
      <c r="D352" s="36" t="str">
        <f t="shared" si="14"/>
        <v>000 0902 0000000 000 226</v>
      </c>
      <c r="E352" s="37">
        <v>543394</v>
      </c>
      <c r="F352" s="37">
        <v>68508.33</v>
      </c>
      <c r="G352" s="73">
        <f t="shared" si="15"/>
        <v>474885.67</v>
      </c>
    </row>
    <row r="353" spans="1:7" s="38" customFormat="1" ht="12.75">
      <c r="A353" s="67" t="s">
        <v>289</v>
      </c>
      <c r="B353" s="35">
        <v>200</v>
      </c>
      <c r="C353" s="35" t="s">
        <v>652</v>
      </c>
      <c r="D353" s="36" t="str">
        <f t="shared" si="14"/>
        <v>000 0902 0000000 000 290</v>
      </c>
      <c r="E353" s="37">
        <v>431554</v>
      </c>
      <c r="F353" s="37">
        <v>198577</v>
      </c>
      <c r="G353" s="73">
        <f t="shared" si="15"/>
        <v>232977</v>
      </c>
    </row>
    <row r="354" spans="1:7" s="38" customFormat="1" ht="25.5">
      <c r="A354" s="67" t="s">
        <v>291</v>
      </c>
      <c r="B354" s="35">
        <v>200</v>
      </c>
      <c r="C354" s="35" t="s">
        <v>653</v>
      </c>
      <c r="D354" s="36" t="str">
        <f t="shared" si="14"/>
        <v>000 0902 0000000 000 300</v>
      </c>
      <c r="E354" s="37">
        <v>3633608</v>
      </c>
      <c r="F354" s="37">
        <v>811145.28</v>
      </c>
      <c r="G354" s="73">
        <f t="shared" si="15"/>
        <v>2822462.7199999997</v>
      </c>
    </row>
    <row r="355" spans="1:7" s="38" customFormat="1" ht="25.5">
      <c r="A355" s="67" t="s">
        <v>295</v>
      </c>
      <c r="B355" s="35">
        <v>200</v>
      </c>
      <c r="C355" s="35" t="s">
        <v>654</v>
      </c>
      <c r="D355" s="36" t="str">
        <f t="shared" si="14"/>
        <v>000 0902 0000000 000 340</v>
      </c>
      <c r="E355" s="37">
        <v>3633608</v>
      </c>
      <c r="F355" s="37">
        <v>811145.28</v>
      </c>
      <c r="G355" s="73">
        <f t="shared" si="15"/>
        <v>2822462.7199999997</v>
      </c>
    </row>
    <row r="356" spans="1:7" s="38" customFormat="1" ht="25.5">
      <c r="A356" s="67" t="s">
        <v>655</v>
      </c>
      <c r="B356" s="35">
        <v>200</v>
      </c>
      <c r="C356" s="35" t="s">
        <v>656</v>
      </c>
      <c r="D356" s="36" t="str">
        <f t="shared" si="14"/>
        <v>000 0903 0000000 000 000</v>
      </c>
      <c r="E356" s="37">
        <v>161236.16</v>
      </c>
      <c r="F356" s="37">
        <v>3855</v>
      </c>
      <c r="G356" s="73">
        <f t="shared" si="15"/>
        <v>157381.16</v>
      </c>
    </row>
    <row r="357" spans="1:7" s="38" customFormat="1" ht="12.75">
      <c r="A357" s="67" t="s">
        <v>261</v>
      </c>
      <c r="B357" s="35">
        <v>200</v>
      </c>
      <c r="C357" s="35" t="s">
        <v>657</v>
      </c>
      <c r="D357" s="36" t="str">
        <f t="shared" si="14"/>
        <v>000 0903 0000000 000 200</v>
      </c>
      <c r="E357" s="37">
        <v>122836.16</v>
      </c>
      <c r="F357" s="37">
        <v>3855</v>
      </c>
      <c r="G357" s="73">
        <f t="shared" si="15"/>
        <v>118981.16</v>
      </c>
    </row>
    <row r="358" spans="1:7" s="38" customFormat="1" ht="12.75">
      <c r="A358" s="67" t="s">
        <v>271</v>
      </c>
      <c r="B358" s="35">
        <v>200</v>
      </c>
      <c r="C358" s="35" t="s">
        <v>658</v>
      </c>
      <c r="D358" s="36" t="str">
        <f t="shared" si="14"/>
        <v>000 0903 0000000 000 220</v>
      </c>
      <c r="E358" s="37">
        <v>122836.16</v>
      </c>
      <c r="F358" s="37">
        <v>3855</v>
      </c>
      <c r="G358" s="73">
        <f t="shared" si="15"/>
        <v>118981.16</v>
      </c>
    </row>
    <row r="359" spans="1:7" s="38" customFormat="1" ht="12.75">
      <c r="A359" s="67" t="s">
        <v>273</v>
      </c>
      <c r="B359" s="35">
        <v>200</v>
      </c>
      <c r="C359" s="35" t="s">
        <v>659</v>
      </c>
      <c r="D359" s="36" t="str">
        <f t="shared" si="14"/>
        <v>000 0903 0000000 000 221</v>
      </c>
      <c r="E359" s="37">
        <v>46800</v>
      </c>
      <c r="F359" s="37">
        <v>3243</v>
      </c>
      <c r="G359" s="73">
        <f t="shared" si="15"/>
        <v>43557</v>
      </c>
    </row>
    <row r="360" spans="1:7" s="38" customFormat="1" ht="12.75">
      <c r="A360" s="67" t="s">
        <v>277</v>
      </c>
      <c r="B360" s="35">
        <v>200</v>
      </c>
      <c r="C360" s="35" t="s">
        <v>660</v>
      </c>
      <c r="D360" s="36" t="str">
        <f t="shared" si="14"/>
        <v>000 0903 0000000 000 223</v>
      </c>
      <c r="E360" s="37">
        <v>60800</v>
      </c>
      <c r="F360" s="37"/>
      <c r="G360" s="73">
        <f t="shared" si="15"/>
        <v>60800</v>
      </c>
    </row>
    <row r="361" spans="1:7" s="38" customFormat="1" ht="25.5">
      <c r="A361" s="67" t="s">
        <v>281</v>
      </c>
      <c r="B361" s="35">
        <v>200</v>
      </c>
      <c r="C361" s="35" t="s">
        <v>661</v>
      </c>
      <c r="D361" s="36" t="str">
        <f t="shared" si="14"/>
        <v>000 0903 0000000 000 225</v>
      </c>
      <c r="E361" s="37">
        <v>9636.16</v>
      </c>
      <c r="F361" s="37">
        <v>612</v>
      </c>
      <c r="G361" s="73">
        <f t="shared" si="15"/>
        <v>9024.16</v>
      </c>
    </row>
    <row r="362" spans="1:7" s="38" customFormat="1" ht="12.75">
      <c r="A362" s="67" t="s">
        <v>283</v>
      </c>
      <c r="B362" s="35">
        <v>200</v>
      </c>
      <c r="C362" s="35" t="s">
        <v>662</v>
      </c>
      <c r="D362" s="36" t="str">
        <f t="shared" si="14"/>
        <v>000 0903 0000000 000 226</v>
      </c>
      <c r="E362" s="37">
        <v>5600</v>
      </c>
      <c r="F362" s="37"/>
      <c r="G362" s="73">
        <f t="shared" si="15"/>
        <v>5600</v>
      </c>
    </row>
    <row r="363" spans="1:7" s="38" customFormat="1" ht="25.5">
      <c r="A363" s="67" t="s">
        <v>291</v>
      </c>
      <c r="B363" s="35">
        <v>200</v>
      </c>
      <c r="C363" s="35" t="s">
        <v>663</v>
      </c>
      <c r="D363" s="36" t="str">
        <f t="shared" si="14"/>
        <v>000 0903 0000000 000 300</v>
      </c>
      <c r="E363" s="37">
        <v>38400</v>
      </c>
      <c r="F363" s="37"/>
      <c r="G363" s="73">
        <f t="shared" si="15"/>
        <v>38400</v>
      </c>
    </row>
    <row r="364" spans="1:7" s="38" customFormat="1" ht="25.5">
      <c r="A364" s="67" t="s">
        <v>295</v>
      </c>
      <c r="B364" s="35">
        <v>200</v>
      </c>
      <c r="C364" s="35" t="s">
        <v>664</v>
      </c>
      <c r="D364" s="36" t="str">
        <f t="shared" si="14"/>
        <v>000 0903 0000000 000 340</v>
      </c>
      <c r="E364" s="37">
        <v>38400</v>
      </c>
      <c r="F364" s="37"/>
      <c r="G364" s="73">
        <f t="shared" si="15"/>
        <v>38400</v>
      </c>
    </row>
    <row r="365" spans="1:7" s="38" customFormat="1" ht="12.75">
      <c r="A365" s="67" t="s">
        <v>665</v>
      </c>
      <c r="B365" s="35">
        <v>200</v>
      </c>
      <c r="C365" s="35" t="s">
        <v>666</v>
      </c>
      <c r="D365" s="36" t="str">
        <f t="shared" si="14"/>
        <v>000 0904 0000000 000 000</v>
      </c>
      <c r="E365" s="37">
        <v>12180312</v>
      </c>
      <c r="F365" s="37">
        <v>2384789.05</v>
      </c>
      <c r="G365" s="73">
        <f t="shared" si="15"/>
        <v>9795522.95</v>
      </c>
    </row>
    <row r="366" spans="1:7" s="38" customFormat="1" ht="12.75">
      <c r="A366" s="67" t="s">
        <v>261</v>
      </c>
      <c r="B366" s="35">
        <v>200</v>
      </c>
      <c r="C366" s="35" t="s">
        <v>667</v>
      </c>
      <c r="D366" s="36" t="str">
        <f t="shared" si="14"/>
        <v>000 0904 0000000 000 200</v>
      </c>
      <c r="E366" s="37">
        <v>10407712</v>
      </c>
      <c r="F366" s="37">
        <v>2081191.22</v>
      </c>
      <c r="G366" s="73">
        <f t="shared" si="15"/>
        <v>8326520.78</v>
      </c>
    </row>
    <row r="367" spans="1:7" s="38" customFormat="1" ht="25.5">
      <c r="A367" s="67" t="s">
        <v>263</v>
      </c>
      <c r="B367" s="35">
        <v>200</v>
      </c>
      <c r="C367" s="35" t="s">
        <v>668</v>
      </c>
      <c r="D367" s="36" t="str">
        <f t="shared" si="14"/>
        <v>000 0904 0000000 000 210</v>
      </c>
      <c r="E367" s="37">
        <v>9888790</v>
      </c>
      <c r="F367" s="37">
        <v>2074787.76</v>
      </c>
      <c r="G367" s="73">
        <f t="shared" si="15"/>
        <v>7814002.24</v>
      </c>
    </row>
    <row r="368" spans="1:7" s="38" customFormat="1" ht="12.75">
      <c r="A368" s="67" t="s">
        <v>265</v>
      </c>
      <c r="B368" s="35">
        <v>200</v>
      </c>
      <c r="C368" s="35" t="s">
        <v>669</v>
      </c>
      <c r="D368" s="36" t="str">
        <f t="shared" si="14"/>
        <v>000 0904 0000000 000 211</v>
      </c>
      <c r="E368" s="37">
        <v>7365193</v>
      </c>
      <c r="F368" s="37">
        <v>1569149.67</v>
      </c>
      <c r="G368" s="73">
        <f t="shared" si="15"/>
        <v>5796043.33</v>
      </c>
    </row>
    <row r="369" spans="1:7" s="38" customFormat="1" ht="12.75">
      <c r="A369" s="67" t="s">
        <v>267</v>
      </c>
      <c r="B369" s="35">
        <v>200</v>
      </c>
      <c r="C369" s="35" t="s">
        <v>670</v>
      </c>
      <c r="D369" s="36" t="str">
        <f t="shared" si="14"/>
        <v>000 0904 0000000 000 212</v>
      </c>
      <c r="E369" s="37">
        <v>4700</v>
      </c>
      <c r="F369" s="37"/>
      <c r="G369" s="73">
        <f t="shared" si="15"/>
        <v>4700</v>
      </c>
    </row>
    <row r="370" spans="1:7" s="38" customFormat="1" ht="25.5">
      <c r="A370" s="67" t="s">
        <v>269</v>
      </c>
      <c r="B370" s="35">
        <v>200</v>
      </c>
      <c r="C370" s="35" t="s">
        <v>671</v>
      </c>
      <c r="D370" s="36" t="str">
        <f t="shared" si="14"/>
        <v>000 0904 0000000 000 213</v>
      </c>
      <c r="E370" s="37">
        <v>2518897</v>
      </c>
      <c r="F370" s="37">
        <v>505638.09</v>
      </c>
      <c r="G370" s="73">
        <f t="shared" si="15"/>
        <v>2013258.91</v>
      </c>
    </row>
    <row r="371" spans="1:7" s="38" customFormat="1" ht="12.75">
      <c r="A371" s="67" t="s">
        <v>271</v>
      </c>
      <c r="B371" s="35">
        <v>200</v>
      </c>
      <c r="C371" s="35" t="s">
        <v>672</v>
      </c>
      <c r="D371" s="36" t="str">
        <f t="shared" si="14"/>
        <v>000 0904 0000000 000 220</v>
      </c>
      <c r="E371" s="37">
        <v>515300</v>
      </c>
      <c r="F371" s="37">
        <v>4592.46</v>
      </c>
      <c r="G371" s="73">
        <f t="shared" si="15"/>
        <v>510707.54</v>
      </c>
    </row>
    <row r="372" spans="1:7" s="38" customFormat="1" ht="12.75">
      <c r="A372" s="67" t="s">
        <v>273</v>
      </c>
      <c r="B372" s="35">
        <v>200</v>
      </c>
      <c r="C372" s="35" t="s">
        <v>673</v>
      </c>
      <c r="D372" s="36" t="str">
        <f t="shared" si="14"/>
        <v>000 0904 0000000 000 221</v>
      </c>
      <c r="E372" s="37">
        <v>20100</v>
      </c>
      <c r="F372" s="37">
        <v>3177.52</v>
      </c>
      <c r="G372" s="73">
        <f t="shared" si="15"/>
        <v>16922.48</v>
      </c>
    </row>
    <row r="373" spans="1:7" s="38" customFormat="1" ht="12.75">
      <c r="A373" s="67" t="s">
        <v>277</v>
      </c>
      <c r="B373" s="35">
        <v>200</v>
      </c>
      <c r="C373" s="35" t="s">
        <v>674</v>
      </c>
      <c r="D373" s="36" t="str">
        <f t="shared" si="14"/>
        <v>000 0904 0000000 000 223</v>
      </c>
      <c r="E373" s="37">
        <v>123200</v>
      </c>
      <c r="F373" s="37">
        <v>1233.94</v>
      </c>
      <c r="G373" s="73">
        <f t="shared" si="15"/>
        <v>121966.06</v>
      </c>
    </row>
    <row r="374" spans="1:7" s="38" customFormat="1" ht="25.5">
      <c r="A374" s="67" t="s">
        <v>281</v>
      </c>
      <c r="B374" s="35">
        <v>200</v>
      </c>
      <c r="C374" s="35" t="s">
        <v>675</v>
      </c>
      <c r="D374" s="36" t="str">
        <f t="shared" si="14"/>
        <v>000 0904 0000000 000 225</v>
      </c>
      <c r="E374" s="37">
        <v>300000</v>
      </c>
      <c r="F374" s="37">
        <v>181</v>
      </c>
      <c r="G374" s="73">
        <f t="shared" si="15"/>
        <v>299819</v>
      </c>
    </row>
    <row r="375" spans="1:7" s="38" customFormat="1" ht="12.75">
      <c r="A375" s="67" t="s">
        <v>283</v>
      </c>
      <c r="B375" s="35">
        <v>200</v>
      </c>
      <c r="C375" s="35" t="s">
        <v>676</v>
      </c>
      <c r="D375" s="36" t="str">
        <f t="shared" si="14"/>
        <v>000 0904 0000000 000 226</v>
      </c>
      <c r="E375" s="37">
        <v>72000</v>
      </c>
      <c r="F375" s="37"/>
      <c r="G375" s="73">
        <f t="shared" si="15"/>
        <v>72000</v>
      </c>
    </row>
    <row r="376" spans="1:7" s="38" customFormat="1" ht="12.75">
      <c r="A376" s="67" t="s">
        <v>289</v>
      </c>
      <c r="B376" s="35">
        <v>200</v>
      </c>
      <c r="C376" s="35" t="s">
        <v>677</v>
      </c>
      <c r="D376" s="36" t="str">
        <f t="shared" si="14"/>
        <v>000 0904 0000000 000 290</v>
      </c>
      <c r="E376" s="37">
        <v>3622</v>
      </c>
      <c r="F376" s="37">
        <v>1811</v>
      </c>
      <c r="G376" s="73">
        <f t="shared" si="15"/>
        <v>1811</v>
      </c>
    </row>
    <row r="377" spans="1:7" s="38" customFormat="1" ht="25.5">
      <c r="A377" s="67" t="s">
        <v>291</v>
      </c>
      <c r="B377" s="35">
        <v>200</v>
      </c>
      <c r="C377" s="35" t="s">
        <v>678</v>
      </c>
      <c r="D377" s="36" t="str">
        <f t="shared" si="14"/>
        <v>000 0904 0000000 000 300</v>
      </c>
      <c r="E377" s="37">
        <v>1772600</v>
      </c>
      <c r="F377" s="37">
        <v>303597.83</v>
      </c>
      <c r="G377" s="73">
        <f t="shared" si="15"/>
        <v>1469002.17</v>
      </c>
    </row>
    <row r="378" spans="1:7" s="38" customFormat="1" ht="25.5">
      <c r="A378" s="67" t="s">
        <v>295</v>
      </c>
      <c r="B378" s="35">
        <v>200</v>
      </c>
      <c r="C378" s="35" t="s">
        <v>679</v>
      </c>
      <c r="D378" s="36" t="str">
        <f t="shared" si="14"/>
        <v>000 0904 0000000 000 340</v>
      </c>
      <c r="E378" s="37">
        <v>1772600</v>
      </c>
      <c r="F378" s="37">
        <v>303597.83</v>
      </c>
      <c r="G378" s="73">
        <f t="shared" si="15"/>
        <v>1469002.17</v>
      </c>
    </row>
    <row r="379" spans="1:7" s="38" customFormat="1" ht="25.5">
      <c r="A379" s="67" t="s">
        <v>680</v>
      </c>
      <c r="B379" s="35">
        <v>200</v>
      </c>
      <c r="C379" s="35" t="s">
        <v>681</v>
      </c>
      <c r="D379" s="36" t="str">
        <f t="shared" si="14"/>
        <v>000 0909 0000000 000 000</v>
      </c>
      <c r="E379" s="37">
        <v>13263096</v>
      </c>
      <c r="F379" s="37">
        <v>642413.99</v>
      </c>
      <c r="G379" s="73">
        <f t="shared" si="15"/>
        <v>12620682.01</v>
      </c>
    </row>
    <row r="380" spans="1:7" s="38" customFormat="1" ht="12.75">
      <c r="A380" s="67" t="s">
        <v>261</v>
      </c>
      <c r="B380" s="35">
        <v>200</v>
      </c>
      <c r="C380" s="35" t="s">
        <v>682</v>
      </c>
      <c r="D380" s="36" t="str">
        <f t="shared" si="14"/>
        <v>000 0909 0000000 000 200</v>
      </c>
      <c r="E380" s="37">
        <v>7875217.8</v>
      </c>
      <c r="F380" s="37">
        <v>602853.99</v>
      </c>
      <c r="G380" s="73">
        <f t="shared" si="15"/>
        <v>7272363.81</v>
      </c>
    </row>
    <row r="381" spans="1:7" s="38" customFormat="1" ht="25.5">
      <c r="A381" s="67" t="s">
        <v>263</v>
      </c>
      <c r="B381" s="35">
        <v>200</v>
      </c>
      <c r="C381" s="35" t="s">
        <v>683</v>
      </c>
      <c r="D381" s="36" t="str">
        <f t="shared" si="14"/>
        <v>000 0909 0000000 000 210</v>
      </c>
      <c r="E381" s="37">
        <v>2470700</v>
      </c>
      <c r="F381" s="37">
        <v>589403.06</v>
      </c>
      <c r="G381" s="73">
        <f t="shared" si="15"/>
        <v>1881296.94</v>
      </c>
    </row>
    <row r="382" spans="1:7" s="38" customFormat="1" ht="12.75">
      <c r="A382" s="67" t="s">
        <v>265</v>
      </c>
      <c r="B382" s="35">
        <v>200</v>
      </c>
      <c r="C382" s="35" t="s">
        <v>684</v>
      </c>
      <c r="D382" s="36" t="str">
        <f t="shared" si="14"/>
        <v>000 0909 0000000 000 211</v>
      </c>
      <c r="E382" s="37">
        <v>1840300</v>
      </c>
      <c r="F382" s="37">
        <v>432683.3</v>
      </c>
      <c r="G382" s="73">
        <f t="shared" si="15"/>
        <v>1407616.7</v>
      </c>
    </row>
    <row r="383" spans="1:7" s="38" customFormat="1" ht="12.75">
      <c r="A383" s="67" t="s">
        <v>267</v>
      </c>
      <c r="B383" s="35">
        <v>200</v>
      </c>
      <c r="C383" s="35" t="s">
        <v>685</v>
      </c>
      <c r="D383" s="36" t="str">
        <f t="shared" si="14"/>
        <v>000 0909 0000000 000 212</v>
      </c>
      <c r="E383" s="37">
        <v>1000</v>
      </c>
      <c r="F383" s="37"/>
      <c r="G383" s="73">
        <f t="shared" si="15"/>
        <v>1000</v>
      </c>
    </row>
    <row r="384" spans="1:7" s="38" customFormat="1" ht="25.5">
      <c r="A384" s="67" t="s">
        <v>269</v>
      </c>
      <c r="B384" s="35">
        <v>200</v>
      </c>
      <c r="C384" s="35" t="s">
        <v>686</v>
      </c>
      <c r="D384" s="36" t="str">
        <f t="shared" si="14"/>
        <v>000 0909 0000000 000 213</v>
      </c>
      <c r="E384" s="37">
        <v>629400</v>
      </c>
      <c r="F384" s="37">
        <v>156719.76</v>
      </c>
      <c r="G384" s="73">
        <f t="shared" si="15"/>
        <v>472680.24</v>
      </c>
    </row>
    <row r="385" spans="1:7" s="38" customFormat="1" ht="12.75">
      <c r="A385" s="67" t="s">
        <v>271</v>
      </c>
      <c r="B385" s="35">
        <v>200</v>
      </c>
      <c r="C385" s="35" t="s">
        <v>687</v>
      </c>
      <c r="D385" s="36" t="str">
        <f t="shared" si="14"/>
        <v>000 0909 0000000 000 220</v>
      </c>
      <c r="E385" s="37">
        <v>5404395.8</v>
      </c>
      <c r="F385" s="37">
        <v>13389.93</v>
      </c>
      <c r="G385" s="73">
        <f t="shared" si="15"/>
        <v>5391005.87</v>
      </c>
    </row>
    <row r="386" spans="1:7" s="38" customFormat="1" ht="25.5">
      <c r="A386" s="67" t="s">
        <v>281</v>
      </c>
      <c r="B386" s="35">
        <v>200</v>
      </c>
      <c r="C386" s="35" t="s">
        <v>688</v>
      </c>
      <c r="D386" s="36" t="str">
        <f t="shared" si="14"/>
        <v>000 0909 0000000 000 225</v>
      </c>
      <c r="E386" s="37">
        <v>4264271.8</v>
      </c>
      <c r="F386" s="37">
        <v>339.93</v>
      </c>
      <c r="G386" s="73">
        <f t="shared" si="15"/>
        <v>4263931.87</v>
      </c>
    </row>
    <row r="387" spans="1:7" s="38" customFormat="1" ht="12.75">
      <c r="A387" s="67" t="s">
        <v>283</v>
      </c>
      <c r="B387" s="35">
        <v>200</v>
      </c>
      <c r="C387" s="35" t="s">
        <v>689</v>
      </c>
      <c r="D387" s="36" t="str">
        <f t="shared" si="14"/>
        <v>000 0909 0000000 000 226</v>
      </c>
      <c r="E387" s="37">
        <v>1140124</v>
      </c>
      <c r="F387" s="37">
        <v>13050</v>
      </c>
      <c r="G387" s="73">
        <f t="shared" si="15"/>
        <v>1127074</v>
      </c>
    </row>
    <row r="388" spans="1:7" s="38" customFormat="1" ht="12.75">
      <c r="A388" s="67" t="s">
        <v>289</v>
      </c>
      <c r="B388" s="35">
        <v>200</v>
      </c>
      <c r="C388" s="35" t="s">
        <v>690</v>
      </c>
      <c r="D388" s="36" t="str">
        <f t="shared" si="14"/>
        <v>000 0909 0000000 000 290</v>
      </c>
      <c r="E388" s="37">
        <v>122</v>
      </c>
      <c r="F388" s="37">
        <v>61</v>
      </c>
      <c r="G388" s="73">
        <f t="shared" si="15"/>
        <v>61</v>
      </c>
    </row>
    <row r="389" spans="1:7" s="38" customFormat="1" ht="25.5">
      <c r="A389" s="67" t="s">
        <v>291</v>
      </c>
      <c r="B389" s="35">
        <v>200</v>
      </c>
      <c r="C389" s="35" t="s">
        <v>691</v>
      </c>
      <c r="D389" s="36" t="str">
        <f t="shared" si="14"/>
        <v>000 0909 0000000 000 300</v>
      </c>
      <c r="E389" s="37">
        <v>5387878.2</v>
      </c>
      <c r="F389" s="37">
        <v>39560</v>
      </c>
      <c r="G389" s="73">
        <f t="shared" si="15"/>
        <v>5348318.2</v>
      </c>
    </row>
    <row r="390" spans="1:7" s="38" customFormat="1" ht="25.5">
      <c r="A390" s="67" t="s">
        <v>293</v>
      </c>
      <c r="B390" s="35">
        <v>200</v>
      </c>
      <c r="C390" s="35" t="s">
        <v>692</v>
      </c>
      <c r="D390" s="36" t="str">
        <f t="shared" si="14"/>
        <v>000 0909 0000000 000 310</v>
      </c>
      <c r="E390" s="37">
        <v>1570460</v>
      </c>
      <c r="F390" s="37"/>
      <c r="G390" s="73">
        <f t="shared" si="15"/>
        <v>1570460</v>
      </c>
    </row>
    <row r="391" spans="1:7" s="38" customFormat="1" ht="25.5">
      <c r="A391" s="67" t="s">
        <v>295</v>
      </c>
      <c r="B391" s="35">
        <v>200</v>
      </c>
      <c r="C391" s="35" t="s">
        <v>693</v>
      </c>
      <c r="D391" s="36" t="str">
        <f t="shared" si="14"/>
        <v>000 0909 0000000 000 340</v>
      </c>
      <c r="E391" s="37">
        <v>3817418.2</v>
      </c>
      <c r="F391" s="37">
        <v>39560</v>
      </c>
      <c r="G391" s="73">
        <f t="shared" si="15"/>
        <v>3777858.2</v>
      </c>
    </row>
    <row r="392" spans="1:7" s="38" customFormat="1" ht="12.75">
      <c r="A392" s="67" t="s">
        <v>694</v>
      </c>
      <c r="B392" s="35">
        <v>200</v>
      </c>
      <c r="C392" s="35" t="s">
        <v>695</v>
      </c>
      <c r="D392" s="36" t="str">
        <f t="shared" si="14"/>
        <v>000 1000 0000000 000 000</v>
      </c>
      <c r="E392" s="37">
        <v>67098400</v>
      </c>
      <c r="F392" s="37">
        <v>12325209.76</v>
      </c>
      <c r="G392" s="73">
        <f t="shared" si="15"/>
        <v>54773190.24</v>
      </c>
    </row>
    <row r="393" spans="1:7" s="38" customFormat="1" ht="12.75">
      <c r="A393" s="67" t="s">
        <v>261</v>
      </c>
      <c r="B393" s="35">
        <v>200</v>
      </c>
      <c r="C393" s="35" t="s">
        <v>696</v>
      </c>
      <c r="D393" s="36" t="str">
        <f t="shared" si="14"/>
        <v>000 1000 0000000 000 200</v>
      </c>
      <c r="E393" s="37">
        <v>59328000</v>
      </c>
      <c r="F393" s="37">
        <v>12325209.76</v>
      </c>
      <c r="G393" s="73">
        <f t="shared" si="15"/>
        <v>47002790.24</v>
      </c>
    </row>
    <row r="394" spans="1:7" s="38" customFormat="1" ht="25.5">
      <c r="A394" s="67" t="s">
        <v>263</v>
      </c>
      <c r="B394" s="35">
        <v>200</v>
      </c>
      <c r="C394" s="35" t="s">
        <v>697</v>
      </c>
      <c r="D394" s="36" t="str">
        <f aca="true" t="shared" si="16" ref="D394:D457">IF(OR(LEFT(C394,5)="000 9",LEFT(C394,5)="000 7"),"X",C394)</f>
        <v>000 1000 0000000 000 210</v>
      </c>
      <c r="E394" s="37">
        <v>1314670</v>
      </c>
      <c r="F394" s="37">
        <v>416017.62</v>
      </c>
      <c r="G394" s="73">
        <f t="shared" si="15"/>
        <v>898652.38</v>
      </c>
    </row>
    <row r="395" spans="1:7" s="38" customFormat="1" ht="12.75">
      <c r="A395" s="67" t="s">
        <v>265</v>
      </c>
      <c r="B395" s="35">
        <v>200</v>
      </c>
      <c r="C395" s="35" t="s">
        <v>698</v>
      </c>
      <c r="D395" s="36" t="str">
        <f t="shared" si="16"/>
        <v>000 1000 0000000 000 211</v>
      </c>
      <c r="E395" s="37">
        <v>979635</v>
      </c>
      <c r="F395" s="37">
        <v>315700.44</v>
      </c>
      <c r="G395" s="73">
        <f aca="true" t="shared" si="17" ref="G395:G458">E395-F395</f>
        <v>663934.56</v>
      </c>
    </row>
    <row r="396" spans="1:7" s="38" customFormat="1" ht="25.5">
      <c r="A396" s="67" t="s">
        <v>269</v>
      </c>
      <c r="B396" s="35">
        <v>200</v>
      </c>
      <c r="C396" s="35" t="s">
        <v>699</v>
      </c>
      <c r="D396" s="36" t="str">
        <f t="shared" si="16"/>
        <v>000 1000 0000000 000 213</v>
      </c>
      <c r="E396" s="37">
        <v>335035</v>
      </c>
      <c r="F396" s="37">
        <v>100317.18</v>
      </c>
      <c r="G396" s="73">
        <f t="shared" si="17"/>
        <v>234717.82</v>
      </c>
    </row>
    <row r="397" spans="1:7" s="38" customFormat="1" ht="12.75">
      <c r="A397" s="67" t="s">
        <v>271</v>
      </c>
      <c r="B397" s="35">
        <v>200</v>
      </c>
      <c r="C397" s="35" t="s">
        <v>700</v>
      </c>
      <c r="D397" s="36" t="str">
        <f t="shared" si="16"/>
        <v>000 1000 0000000 000 220</v>
      </c>
      <c r="E397" s="37">
        <v>3564960</v>
      </c>
      <c r="F397" s="37">
        <v>330084.73</v>
      </c>
      <c r="G397" s="73">
        <f t="shared" si="17"/>
        <v>3234875.27</v>
      </c>
    </row>
    <row r="398" spans="1:7" s="38" customFormat="1" ht="12.75">
      <c r="A398" s="67" t="s">
        <v>273</v>
      </c>
      <c r="B398" s="35">
        <v>200</v>
      </c>
      <c r="C398" s="35" t="s">
        <v>701</v>
      </c>
      <c r="D398" s="36" t="str">
        <f t="shared" si="16"/>
        <v>000 1000 0000000 000 221</v>
      </c>
      <c r="E398" s="37">
        <v>35330</v>
      </c>
      <c r="F398" s="37">
        <v>4987.59</v>
      </c>
      <c r="G398" s="73">
        <f t="shared" si="17"/>
        <v>30342.41</v>
      </c>
    </row>
    <row r="399" spans="1:7" s="38" customFormat="1" ht="25.5">
      <c r="A399" s="67" t="s">
        <v>281</v>
      </c>
      <c r="B399" s="35">
        <v>200</v>
      </c>
      <c r="C399" s="35" t="s">
        <v>702</v>
      </c>
      <c r="D399" s="36" t="str">
        <f t="shared" si="16"/>
        <v>000 1000 0000000 000 225</v>
      </c>
      <c r="E399" s="37">
        <v>10000</v>
      </c>
      <c r="F399" s="37"/>
      <c r="G399" s="73">
        <f t="shared" si="17"/>
        <v>10000</v>
      </c>
    </row>
    <row r="400" spans="1:7" s="38" customFormat="1" ht="12.75">
      <c r="A400" s="67" t="s">
        <v>283</v>
      </c>
      <c r="B400" s="35">
        <v>200</v>
      </c>
      <c r="C400" s="35" t="s">
        <v>703</v>
      </c>
      <c r="D400" s="36" t="str">
        <f t="shared" si="16"/>
        <v>000 1000 0000000 000 226</v>
      </c>
      <c r="E400" s="37">
        <v>3519630</v>
      </c>
      <c r="F400" s="37">
        <v>325097.14</v>
      </c>
      <c r="G400" s="73">
        <f t="shared" si="17"/>
        <v>3194532.86</v>
      </c>
    </row>
    <row r="401" spans="1:7" s="38" customFormat="1" ht="25.5">
      <c r="A401" s="67" t="s">
        <v>405</v>
      </c>
      <c r="B401" s="35">
        <v>200</v>
      </c>
      <c r="C401" s="35" t="s">
        <v>704</v>
      </c>
      <c r="D401" s="36" t="str">
        <f t="shared" si="16"/>
        <v>000 1000 0000000 000 240</v>
      </c>
      <c r="E401" s="37">
        <v>110700</v>
      </c>
      <c r="F401" s="37">
        <v>26192.76</v>
      </c>
      <c r="G401" s="73">
        <f t="shared" si="17"/>
        <v>84507.24</v>
      </c>
    </row>
    <row r="402" spans="1:7" s="38" customFormat="1" ht="51">
      <c r="A402" s="67" t="s">
        <v>407</v>
      </c>
      <c r="B402" s="35">
        <v>200</v>
      </c>
      <c r="C402" s="35" t="s">
        <v>705</v>
      </c>
      <c r="D402" s="36" t="str">
        <f t="shared" si="16"/>
        <v>000 1000 0000000 000 242</v>
      </c>
      <c r="E402" s="37">
        <v>110700</v>
      </c>
      <c r="F402" s="37">
        <v>26192.76</v>
      </c>
      <c r="G402" s="73">
        <f t="shared" si="17"/>
        <v>84507.24</v>
      </c>
    </row>
    <row r="403" spans="1:7" s="38" customFormat="1" ht="25.5">
      <c r="A403" s="67" t="s">
        <v>285</v>
      </c>
      <c r="B403" s="35">
        <v>200</v>
      </c>
      <c r="C403" s="35" t="s">
        <v>706</v>
      </c>
      <c r="D403" s="36" t="str">
        <f t="shared" si="16"/>
        <v>000 1000 0000000 000 250</v>
      </c>
      <c r="E403" s="37">
        <v>75000</v>
      </c>
      <c r="F403" s="37">
        <v>75000</v>
      </c>
      <c r="G403" s="73">
        <f t="shared" si="17"/>
        <v>0</v>
      </c>
    </row>
    <row r="404" spans="1:7" s="38" customFormat="1" ht="38.25">
      <c r="A404" s="67" t="s">
        <v>287</v>
      </c>
      <c r="B404" s="35">
        <v>200</v>
      </c>
      <c r="C404" s="35" t="s">
        <v>707</v>
      </c>
      <c r="D404" s="36" t="str">
        <f t="shared" si="16"/>
        <v>000 1000 0000000 000 251</v>
      </c>
      <c r="E404" s="37">
        <v>75000</v>
      </c>
      <c r="F404" s="37">
        <v>75000</v>
      </c>
      <c r="G404" s="73">
        <f t="shared" si="17"/>
        <v>0</v>
      </c>
    </row>
    <row r="405" spans="1:7" s="38" customFormat="1" ht="12.75">
      <c r="A405" s="67" t="s">
        <v>708</v>
      </c>
      <c r="B405" s="35">
        <v>200</v>
      </c>
      <c r="C405" s="35" t="s">
        <v>709</v>
      </c>
      <c r="D405" s="36" t="str">
        <f t="shared" si="16"/>
        <v>000 1000 0000000 000 260</v>
      </c>
      <c r="E405" s="37">
        <v>54262670</v>
      </c>
      <c r="F405" s="37">
        <v>11477914.65</v>
      </c>
      <c r="G405" s="73">
        <f t="shared" si="17"/>
        <v>42784755.35</v>
      </c>
    </row>
    <row r="406" spans="1:7" s="38" customFormat="1" ht="25.5">
      <c r="A406" s="67" t="s">
        <v>710</v>
      </c>
      <c r="B406" s="35">
        <v>200</v>
      </c>
      <c r="C406" s="35" t="s">
        <v>711</v>
      </c>
      <c r="D406" s="36" t="str">
        <f t="shared" si="16"/>
        <v>000 1000 0000000 000 262</v>
      </c>
      <c r="E406" s="37">
        <v>51242670</v>
      </c>
      <c r="F406" s="37">
        <v>10884083.45</v>
      </c>
      <c r="G406" s="73">
        <f t="shared" si="17"/>
        <v>40358586.55</v>
      </c>
    </row>
    <row r="407" spans="1:7" s="38" customFormat="1" ht="38.25">
      <c r="A407" s="67" t="s">
        <v>712</v>
      </c>
      <c r="B407" s="35">
        <v>200</v>
      </c>
      <c r="C407" s="35" t="s">
        <v>713</v>
      </c>
      <c r="D407" s="36" t="str">
        <f t="shared" si="16"/>
        <v>000 1000 0000000 000 263</v>
      </c>
      <c r="E407" s="37">
        <v>3020000</v>
      </c>
      <c r="F407" s="37">
        <v>593831.2</v>
      </c>
      <c r="G407" s="73">
        <f t="shared" si="17"/>
        <v>2426168.8</v>
      </c>
    </row>
    <row r="408" spans="1:7" s="38" customFormat="1" ht="25.5">
      <c r="A408" s="67" t="s">
        <v>291</v>
      </c>
      <c r="B408" s="35">
        <v>200</v>
      </c>
      <c r="C408" s="35" t="s">
        <v>714</v>
      </c>
      <c r="D408" s="36" t="str">
        <f t="shared" si="16"/>
        <v>000 1000 0000000 000 300</v>
      </c>
      <c r="E408" s="37">
        <v>7770400</v>
      </c>
      <c r="F408" s="37"/>
      <c r="G408" s="73">
        <f t="shared" si="17"/>
        <v>7770400</v>
      </c>
    </row>
    <row r="409" spans="1:7" s="38" customFormat="1" ht="25.5">
      <c r="A409" s="67" t="s">
        <v>293</v>
      </c>
      <c r="B409" s="35">
        <v>200</v>
      </c>
      <c r="C409" s="35" t="s">
        <v>715</v>
      </c>
      <c r="D409" s="36" t="str">
        <f t="shared" si="16"/>
        <v>000 1000 0000000 000 310</v>
      </c>
      <c r="E409" s="37">
        <v>7740400</v>
      </c>
      <c r="F409" s="37"/>
      <c r="G409" s="73">
        <f t="shared" si="17"/>
        <v>7740400</v>
      </c>
    </row>
    <row r="410" spans="1:7" s="38" customFormat="1" ht="25.5">
      <c r="A410" s="67" t="s">
        <v>295</v>
      </c>
      <c r="B410" s="35">
        <v>200</v>
      </c>
      <c r="C410" s="35" t="s">
        <v>716</v>
      </c>
      <c r="D410" s="36" t="str">
        <f t="shared" si="16"/>
        <v>000 1000 0000000 000 340</v>
      </c>
      <c r="E410" s="37">
        <v>30000</v>
      </c>
      <c r="F410" s="37"/>
      <c r="G410" s="73">
        <f t="shared" si="17"/>
        <v>30000</v>
      </c>
    </row>
    <row r="411" spans="1:7" s="38" customFormat="1" ht="12.75">
      <c r="A411" s="67" t="s">
        <v>717</v>
      </c>
      <c r="B411" s="35">
        <v>200</v>
      </c>
      <c r="C411" s="35" t="s">
        <v>718</v>
      </c>
      <c r="D411" s="36" t="str">
        <f t="shared" si="16"/>
        <v>000 1001 0000000 000 000</v>
      </c>
      <c r="E411" s="37">
        <v>3020000</v>
      </c>
      <c r="F411" s="37">
        <v>593831.2</v>
      </c>
      <c r="G411" s="73">
        <f t="shared" si="17"/>
        <v>2426168.8</v>
      </c>
    </row>
    <row r="412" spans="1:7" s="38" customFormat="1" ht="12.75">
      <c r="A412" s="67" t="s">
        <v>261</v>
      </c>
      <c r="B412" s="35">
        <v>200</v>
      </c>
      <c r="C412" s="35" t="s">
        <v>719</v>
      </c>
      <c r="D412" s="36" t="str">
        <f t="shared" si="16"/>
        <v>000 1001 0000000 000 200</v>
      </c>
      <c r="E412" s="37">
        <v>3020000</v>
      </c>
      <c r="F412" s="37">
        <v>593831.2</v>
      </c>
      <c r="G412" s="73">
        <f t="shared" si="17"/>
        <v>2426168.8</v>
      </c>
    </row>
    <row r="413" spans="1:7" s="38" customFormat="1" ht="12.75">
      <c r="A413" s="67" t="s">
        <v>708</v>
      </c>
      <c r="B413" s="35">
        <v>200</v>
      </c>
      <c r="C413" s="35" t="s">
        <v>720</v>
      </c>
      <c r="D413" s="36" t="str">
        <f t="shared" si="16"/>
        <v>000 1001 0000000 000 260</v>
      </c>
      <c r="E413" s="37">
        <v>3020000</v>
      </c>
      <c r="F413" s="37">
        <v>593831.2</v>
      </c>
      <c r="G413" s="73">
        <f t="shared" si="17"/>
        <v>2426168.8</v>
      </c>
    </row>
    <row r="414" spans="1:7" s="38" customFormat="1" ht="38.25">
      <c r="A414" s="67" t="s">
        <v>712</v>
      </c>
      <c r="B414" s="35">
        <v>200</v>
      </c>
      <c r="C414" s="35" t="s">
        <v>721</v>
      </c>
      <c r="D414" s="36" t="str">
        <f t="shared" si="16"/>
        <v>000 1001 0000000 000 263</v>
      </c>
      <c r="E414" s="37">
        <v>3020000</v>
      </c>
      <c r="F414" s="37">
        <v>593831.2</v>
      </c>
      <c r="G414" s="73">
        <f t="shared" si="17"/>
        <v>2426168.8</v>
      </c>
    </row>
    <row r="415" spans="1:7" s="38" customFormat="1" ht="25.5">
      <c r="A415" s="67" t="s">
        <v>722</v>
      </c>
      <c r="B415" s="35">
        <v>200</v>
      </c>
      <c r="C415" s="35" t="s">
        <v>723</v>
      </c>
      <c r="D415" s="36" t="str">
        <f t="shared" si="16"/>
        <v>000 1003 0000000 000 000</v>
      </c>
      <c r="E415" s="37">
        <v>44553800</v>
      </c>
      <c r="F415" s="37">
        <v>8960176.01</v>
      </c>
      <c r="G415" s="73">
        <f t="shared" si="17"/>
        <v>35593623.99</v>
      </c>
    </row>
    <row r="416" spans="1:7" s="38" customFormat="1" ht="12.75">
      <c r="A416" s="67" t="s">
        <v>261</v>
      </c>
      <c r="B416" s="35">
        <v>200</v>
      </c>
      <c r="C416" s="35" t="s">
        <v>724</v>
      </c>
      <c r="D416" s="36" t="str">
        <f t="shared" si="16"/>
        <v>000 1003 0000000 000 200</v>
      </c>
      <c r="E416" s="37">
        <v>36783400</v>
      </c>
      <c r="F416" s="37">
        <v>8960176.01</v>
      </c>
      <c r="G416" s="73">
        <f t="shared" si="17"/>
        <v>27823223.990000002</v>
      </c>
    </row>
    <row r="417" spans="1:7" s="38" customFormat="1" ht="25.5">
      <c r="A417" s="67" t="s">
        <v>263</v>
      </c>
      <c r="B417" s="35">
        <v>200</v>
      </c>
      <c r="C417" s="35" t="s">
        <v>725</v>
      </c>
      <c r="D417" s="36" t="str">
        <f t="shared" si="16"/>
        <v>000 1003 0000000 000 210</v>
      </c>
      <c r="E417" s="37">
        <v>1314670</v>
      </c>
      <c r="F417" s="37">
        <v>416017.62</v>
      </c>
      <c r="G417" s="73">
        <f t="shared" si="17"/>
        <v>898652.38</v>
      </c>
    </row>
    <row r="418" spans="1:7" s="38" customFormat="1" ht="12.75">
      <c r="A418" s="67" t="s">
        <v>265</v>
      </c>
      <c r="B418" s="35">
        <v>200</v>
      </c>
      <c r="C418" s="35" t="s">
        <v>726</v>
      </c>
      <c r="D418" s="36" t="str">
        <f t="shared" si="16"/>
        <v>000 1003 0000000 000 211</v>
      </c>
      <c r="E418" s="37">
        <v>979635</v>
      </c>
      <c r="F418" s="37">
        <v>315700.44</v>
      </c>
      <c r="G418" s="73">
        <f t="shared" si="17"/>
        <v>663934.56</v>
      </c>
    </row>
    <row r="419" spans="1:7" s="38" customFormat="1" ht="25.5">
      <c r="A419" s="67" t="s">
        <v>269</v>
      </c>
      <c r="B419" s="35">
        <v>200</v>
      </c>
      <c r="C419" s="35" t="s">
        <v>727</v>
      </c>
      <c r="D419" s="36" t="str">
        <f t="shared" si="16"/>
        <v>000 1003 0000000 000 213</v>
      </c>
      <c r="E419" s="37">
        <v>335035</v>
      </c>
      <c r="F419" s="37">
        <v>100317.18</v>
      </c>
      <c r="G419" s="73">
        <f t="shared" si="17"/>
        <v>234717.82</v>
      </c>
    </row>
    <row r="420" spans="1:7" s="38" customFormat="1" ht="12.75">
      <c r="A420" s="67" t="s">
        <v>271</v>
      </c>
      <c r="B420" s="35">
        <v>200</v>
      </c>
      <c r="C420" s="35" t="s">
        <v>728</v>
      </c>
      <c r="D420" s="36" t="str">
        <f t="shared" si="16"/>
        <v>000 1003 0000000 000 220</v>
      </c>
      <c r="E420" s="37">
        <v>339130</v>
      </c>
      <c r="F420" s="37">
        <v>61795.7</v>
      </c>
      <c r="G420" s="73">
        <f t="shared" si="17"/>
        <v>277334.3</v>
      </c>
    </row>
    <row r="421" spans="1:7" s="38" customFormat="1" ht="12.75">
      <c r="A421" s="67" t="s">
        <v>273</v>
      </c>
      <c r="B421" s="35">
        <v>200</v>
      </c>
      <c r="C421" s="35" t="s">
        <v>729</v>
      </c>
      <c r="D421" s="36" t="str">
        <f t="shared" si="16"/>
        <v>000 1003 0000000 000 221</v>
      </c>
      <c r="E421" s="37">
        <v>35330</v>
      </c>
      <c r="F421" s="37">
        <v>4987.59</v>
      </c>
      <c r="G421" s="73">
        <f t="shared" si="17"/>
        <v>30342.41</v>
      </c>
    </row>
    <row r="422" spans="1:7" s="38" customFormat="1" ht="25.5">
      <c r="A422" s="67" t="s">
        <v>281</v>
      </c>
      <c r="B422" s="35">
        <v>200</v>
      </c>
      <c r="C422" s="35" t="s">
        <v>730</v>
      </c>
      <c r="D422" s="36" t="str">
        <f t="shared" si="16"/>
        <v>000 1003 0000000 000 225</v>
      </c>
      <c r="E422" s="37">
        <v>10000</v>
      </c>
      <c r="F422" s="37"/>
      <c r="G422" s="73">
        <f t="shared" si="17"/>
        <v>10000</v>
      </c>
    </row>
    <row r="423" spans="1:7" s="38" customFormat="1" ht="12.75">
      <c r="A423" s="67" t="s">
        <v>283</v>
      </c>
      <c r="B423" s="35">
        <v>200</v>
      </c>
      <c r="C423" s="35" t="s">
        <v>731</v>
      </c>
      <c r="D423" s="36" t="str">
        <f t="shared" si="16"/>
        <v>000 1003 0000000 000 226</v>
      </c>
      <c r="E423" s="37">
        <v>293800</v>
      </c>
      <c r="F423" s="37">
        <v>56808.11</v>
      </c>
      <c r="G423" s="73">
        <f t="shared" si="17"/>
        <v>236991.89</v>
      </c>
    </row>
    <row r="424" spans="1:7" s="38" customFormat="1" ht="25.5">
      <c r="A424" s="67" t="s">
        <v>405</v>
      </c>
      <c r="B424" s="35">
        <v>200</v>
      </c>
      <c r="C424" s="35" t="s">
        <v>732</v>
      </c>
      <c r="D424" s="36" t="str">
        <f t="shared" si="16"/>
        <v>000 1003 0000000 000 240</v>
      </c>
      <c r="E424" s="37">
        <v>110700</v>
      </c>
      <c r="F424" s="37">
        <v>26192.76</v>
      </c>
      <c r="G424" s="73">
        <f t="shared" si="17"/>
        <v>84507.24</v>
      </c>
    </row>
    <row r="425" spans="1:7" s="38" customFormat="1" ht="51">
      <c r="A425" s="67" t="s">
        <v>407</v>
      </c>
      <c r="B425" s="35">
        <v>200</v>
      </c>
      <c r="C425" s="35" t="s">
        <v>733</v>
      </c>
      <c r="D425" s="36" t="str">
        <f t="shared" si="16"/>
        <v>000 1003 0000000 000 242</v>
      </c>
      <c r="E425" s="37">
        <v>110700</v>
      </c>
      <c r="F425" s="37">
        <v>26192.76</v>
      </c>
      <c r="G425" s="73">
        <f t="shared" si="17"/>
        <v>84507.24</v>
      </c>
    </row>
    <row r="426" spans="1:7" s="38" customFormat="1" ht="25.5">
      <c r="A426" s="67" t="s">
        <v>285</v>
      </c>
      <c r="B426" s="35">
        <v>200</v>
      </c>
      <c r="C426" s="35" t="s">
        <v>734</v>
      </c>
      <c r="D426" s="36" t="str">
        <f t="shared" si="16"/>
        <v>000 1003 0000000 000 250</v>
      </c>
      <c r="E426" s="37">
        <v>75000</v>
      </c>
      <c r="F426" s="37">
        <v>75000</v>
      </c>
      <c r="G426" s="73">
        <f t="shared" si="17"/>
        <v>0</v>
      </c>
    </row>
    <row r="427" spans="1:7" s="38" customFormat="1" ht="38.25">
      <c r="A427" s="67" t="s">
        <v>287</v>
      </c>
      <c r="B427" s="35">
        <v>200</v>
      </c>
      <c r="C427" s="35" t="s">
        <v>735</v>
      </c>
      <c r="D427" s="36" t="str">
        <f t="shared" si="16"/>
        <v>000 1003 0000000 000 251</v>
      </c>
      <c r="E427" s="37">
        <v>75000</v>
      </c>
      <c r="F427" s="37">
        <v>75000</v>
      </c>
      <c r="G427" s="73">
        <f t="shared" si="17"/>
        <v>0</v>
      </c>
    </row>
    <row r="428" spans="1:7" s="38" customFormat="1" ht="12.75">
      <c r="A428" s="67" t="s">
        <v>708</v>
      </c>
      <c r="B428" s="35">
        <v>200</v>
      </c>
      <c r="C428" s="35" t="s">
        <v>736</v>
      </c>
      <c r="D428" s="36" t="str">
        <f t="shared" si="16"/>
        <v>000 1003 0000000 000 260</v>
      </c>
      <c r="E428" s="37">
        <v>34943900</v>
      </c>
      <c r="F428" s="37">
        <v>8381169.93</v>
      </c>
      <c r="G428" s="73">
        <f t="shared" si="17"/>
        <v>26562730.07</v>
      </c>
    </row>
    <row r="429" spans="1:7" s="38" customFormat="1" ht="25.5">
      <c r="A429" s="67" t="s">
        <v>710</v>
      </c>
      <c r="B429" s="35">
        <v>200</v>
      </c>
      <c r="C429" s="35" t="s">
        <v>737</v>
      </c>
      <c r="D429" s="36" t="str">
        <f t="shared" si="16"/>
        <v>000 1003 0000000 000 262</v>
      </c>
      <c r="E429" s="37">
        <v>34943900</v>
      </c>
      <c r="F429" s="37">
        <v>8381169.93</v>
      </c>
      <c r="G429" s="73">
        <f t="shared" si="17"/>
        <v>26562730.07</v>
      </c>
    </row>
    <row r="430" spans="1:7" s="38" customFormat="1" ht="25.5">
      <c r="A430" s="67" t="s">
        <v>291</v>
      </c>
      <c r="B430" s="35">
        <v>200</v>
      </c>
      <c r="C430" s="35" t="s">
        <v>738</v>
      </c>
      <c r="D430" s="36" t="str">
        <f t="shared" si="16"/>
        <v>000 1003 0000000 000 300</v>
      </c>
      <c r="E430" s="37">
        <v>7770400</v>
      </c>
      <c r="F430" s="37"/>
      <c r="G430" s="73">
        <f t="shared" si="17"/>
        <v>7770400</v>
      </c>
    </row>
    <row r="431" spans="1:7" s="38" customFormat="1" ht="25.5">
      <c r="A431" s="67" t="s">
        <v>293</v>
      </c>
      <c r="B431" s="35">
        <v>200</v>
      </c>
      <c r="C431" s="35" t="s">
        <v>739</v>
      </c>
      <c r="D431" s="36" t="str">
        <f t="shared" si="16"/>
        <v>000 1003 0000000 000 310</v>
      </c>
      <c r="E431" s="37">
        <v>7740400</v>
      </c>
      <c r="F431" s="37"/>
      <c r="G431" s="73">
        <f t="shared" si="17"/>
        <v>7740400</v>
      </c>
    </row>
    <row r="432" spans="1:7" s="38" customFormat="1" ht="25.5">
      <c r="A432" s="67" t="s">
        <v>295</v>
      </c>
      <c r="B432" s="35">
        <v>200</v>
      </c>
      <c r="C432" s="35" t="s">
        <v>740</v>
      </c>
      <c r="D432" s="36" t="str">
        <f t="shared" si="16"/>
        <v>000 1003 0000000 000 340</v>
      </c>
      <c r="E432" s="37">
        <v>30000</v>
      </c>
      <c r="F432" s="37"/>
      <c r="G432" s="73">
        <f t="shared" si="17"/>
        <v>30000</v>
      </c>
    </row>
    <row r="433" spans="1:7" s="38" customFormat="1" ht="12.75">
      <c r="A433" s="67" t="s">
        <v>741</v>
      </c>
      <c r="B433" s="35">
        <v>200</v>
      </c>
      <c r="C433" s="35" t="s">
        <v>742</v>
      </c>
      <c r="D433" s="36" t="str">
        <f t="shared" si="16"/>
        <v>000 1004 0000000 000 000</v>
      </c>
      <c r="E433" s="37">
        <v>19524600</v>
      </c>
      <c r="F433" s="37">
        <v>2771202.55</v>
      </c>
      <c r="G433" s="73">
        <f t="shared" si="17"/>
        <v>16753397.45</v>
      </c>
    </row>
    <row r="434" spans="1:7" s="38" customFormat="1" ht="12.75">
      <c r="A434" s="67" t="s">
        <v>261</v>
      </c>
      <c r="B434" s="35">
        <v>200</v>
      </c>
      <c r="C434" s="35" t="s">
        <v>743</v>
      </c>
      <c r="D434" s="36" t="str">
        <f t="shared" si="16"/>
        <v>000 1004 0000000 000 200</v>
      </c>
      <c r="E434" s="37">
        <v>19524600</v>
      </c>
      <c r="F434" s="37">
        <v>2771202.55</v>
      </c>
      <c r="G434" s="73">
        <f t="shared" si="17"/>
        <v>16753397.45</v>
      </c>
    </row>
    <row r="435" spans="1:7" s="38" customFormat="1" ht="12.75">
      <c r="A435" s="67" t="s">
        <v>271</v>
      </c>
      <c r="B435" s="35">
        <v>200</v>
      </c>
      <c r="C435" s="35" t="s">
        <v>744</v>
      </c>
      <c r="D435" s="36" t="str">
        <f t="shared" si="16"/>
        <v>000 1004 0000000 000 220</v>
      </c>
      <c r="E435" s="37">
        <v>3225830</v>
      </c>
      <c r="F435" s="37">
        <v>268289.03</v>
      </c>
      <c r="G435" s="73">
        <f t="shared" si="17"/>
        <v>2957540.9699999997</v>
      </c>
    </row>
    <row r="436" spans="1:7" s="38" customFormat="1" ht="12.75">
      <c r="A436" s="67" t="s">
        <v>283</v>
      </c>
      <c r="B436" s="35">
        <v>200</v>
      </c>
      <c r="C436" s="35" t="s">
        <v>745</v>
      </c>
      <c r="D436" s="36" t="str">
        <f t="shared" si="16"/>
        <v>000 1004 0000000 000 226</v>
      </c>
      <c r="E436" s="37">
        <v>3225830</v>
      </c>
      <c r="F436" s="37">
        <v>268289.03</v>
      </c>
      <c r="G436" s="73">
        <f t="shared" si="17"/>
        <v>2957540.9699999997</v>
      </c>
    </row>
    <row r="437" spans="1:7" s="38" customFormat="1" ht="12.75">
      <c r="A437" s="67" t="s">
        <v>708</v>
      </c>
      <c r="B437" s="35">
        <v>200</v>
      </c>
      <c r="C437" s="35" t="s">
        <v>746</v>
      </c>
      <c r="D437" s="36" t="str">
        <f t="shared" si="16"/>
        <v>000 1004 0000000 000 260</v>
      </c>
      <c r="E437" s="37">
        <v>16298770</v>
      </c>
      <c r="F437" s="37">
        <v>2502913.52</v>
      </c>
      <c r="G437" s="73">
        <f t="shared" si="17"/>
        <v>13795856.48</v>
      </c>
    </row>
    <row r="438" spans="1:7" s="38" customFormat="1" ht="25.5">
      <c r="A438" s="67" t="s">
        <v>710</v>
      </c>
      <c r="B438" s="35">
        <v>200</v>
      </c>
      <c r="C438" s="35" t="s">
        <v>747</v>
      </c>
      <c r="D438" s="36" t="str">
        <f t="shared" si="16"/>
        <v>000 1004 0000000 000 262</v>
      </c>
      <c r="E438" s="37">
        <v>16298770</v>
      </c>
      <c r="F438" s="37">
        <v>2502913.52</v>
      </c>
      <c r="G438" s="73">
        <f t="shared" si="17"/>
        <v>13795856.48</v>
      </c>
    </row>
    <row r="439" spans="1:7" s="38" customFormat="1" ht="12.75">
      <c r="A439" s="67" t="s">
        <v>748</v>
      </c>
      <c r="B439" s="35">
        <v>200</v>
      </c>
      <c r="C439" s="35" t="s">
        <v>749</v>
      </c>
      <c r="D439" s="36" t="str">
        <f t="shared" si="16"/>
        <v>000 1100 0000000 000 000</v>
      </c>
      <c r="E439" s="37">
        <v>3665082</v>
      </c>
      <c r="F439" s="37">
        <v>554837.77</v>
      </c>
      <c r="G439" s="73">
        <f t="shared" si="17"/>
        <v>3110244.23</v>
      </c>
    </row>
    <row r="440" spans="1:7" s="38" customFormat="1" ht="12.75">
      <c r="A440" s="67" t="s">
        <v>261</v>
      </c>
      <c r="B440" s="35">
        <v>200</v>
      </c>
      <c r="C440" s="35" t="s">
        <v>750</v>
      </c>
      <c r="D440" s="36" t="str">
        <f t="shared" si="16"/>
        <v>000 1100 0000000 000 200</v>
      </c>
      <c r="E440" s="37">
        <v>3412482</v>
      </c>
      <c r="F440" s="37">
        <v>539637.77</v>
      </c>
      <c r="G440" s="73">
        <f t="shared" si="17"/>
        <v>2872844.23</v>
      </c>
    </row>
    <row r="441" spans="1:7" s="38" customFormat="1" ht="25.5">
      <c r="A441" s="67" t="s">
        <v>263</v>
      </c>
      <c r="B441" s="35">
        <v>200</v>
      </c>
      <c r="C441" s="35" t="s">
        <v>751</v>
      </c>
      <c r="D441" s="36" t="str">
        <f t="shared" si="16"/>
        <v>000 1100 0000000 000 210</v>
      </c>
      <c r="E441" s="37">
        <v>2459000</v>
      </c>
      <c r="F441" s="37">
        <v>389413.21</v>
      </c>
      <c r="G441" s="73">
        <f t="shared" si="17"/>
        <v>2069586.79</v>
      </c>
    </row>
    <row r="442" spans="1:7" s="38" customFormat="1" ht="12.75">
      <c r="A442" s="67" t="s">
        <v>265</v>
      </c>
      <c r="B442" s="35">
        <v>200</v>
      </c>
      <c r="C442" s="35" t="s">
        <v>752</v>
      </c>
      <c r="D442" s="36" t="str">
        <f t="shared" si="16"/>
        <v>000 1100 0000000 000 211</v>
      </c>
      <c r="E442" s="37">
        <v>1832300</v>
      </c>
      <c r="F442" s="37">
        <v>310305.92</v>
      </c>
      <c r="G442" s="73">
        <f t="shared" si="17"/>
        <v>1521994.08</v>
      </c>
    </row>
    <row r="443" spans="1:7" s="38" customFormat="1" ht="25.5">
      <c r="A443" s="67" t="s">
        <v>269</v>
      </c>
      <c r="B443" s="35">
        <v>200</v>
      </c>
      <c r="C443" s="35" t="s">
        <v>753</v>
      </c>
      <c r="D443" s="36" t="str">
        <f t="shared" si="16"/>
        <v>000 1100 0000000 000 213</v>
      </c>
      <c r="E443" s="37">
        <v>626700</v>
      </c>
      <c r="F443" s="37">
        <v>79107.29</v>
      </c>
      <c r="G443" s="73">
        <f t="shared" si="17"/>
        <v>547592.71</v>
      </c>
    </row>
    <row r="444" spans="1:7" s="38" customFormat="1" ht="12.75">
      <c r="A444" s="67" t="s">
        <v>271</v>
      </c>
      <c r="B444" s="35">
        <v>200</v>
      </c>
      <c r="C444" s="35" t="s">
        <v>754</v>
      </c>
      <c r="D444" s="36" t="str">
        <f t="shared" si="16"/>
        <v>000 1100 0000000 000 220</v>
      </c>
      <c r="E444" s="37">
        <v>475600</v>
      </c>
      <c r="F444" s="37">
        <v>66944.56</v>
      </c>
      <c r="G444" s="73">
        <f t="shared" si="17"/>
        <v>408655.44</v>
      </c>
    </row>
    <row r="445" spans="1:7" s="38" customFormat="1" ht="12.75">
      <c r="A445" s="67" t="s">
        <v>273</v>
      </c>
      <c r="B445" s="35">
        <v>200</v>
      </c>
      <c r="C445" s="35" t="s">
        <v>755</v>
      </c>
      <c r="D445" s="36" t="str">
        <f t="shared" si="16"/>
        <v>000 1100 0000000 000 221</v>
      </c>
      <c r="E445" s="37">
        <v>14500</v>
      </c>
      <c r="F445" s="37">
        <v>1238.71</v>
      </c>
      <c r="G445" s="73">
        <f t="shared" si="17"/>
        <v>13261.29</v>
      </c>
    </row>
    <row r="446" spans="1:7" s="38" customFormat="1" ht="12.75">
      <c r="A446" s="67" t="s">
        <v>275</v>
      </c>
      <c r="B446" s="35">
        <v>200</v>
      </c>
      <c r="C446" s="35" t="s">
        <v>756</v>
      </c>
      <c r="D446" s="36" t="str">
        <f t="shared" si="16"/>
        <v>000 1100 0000000 000 222</v>
      </c>
      <c r="E446" s="37"/>
      <c r="F446" s="37"/>
      <c r="G446" s="73">
        <f t="shared" si="17"/>
        <v>0</v>
      </c>
    </row>
    <row r="447" spans="1:7" s="38" customFormat="1" ht="12.75">
      <c r="A447" s="67" t="s">
        <v>277</v>
      </c>
      <c r="B447" s="35">
        <v>200</v>
      </c>
      <c r="C447" s="35" t="s">
        <v>757</v>
      </c>
      <c r="D447" s="36" t="str">
        <f t="shared" si="16"/>
        <v>000 1100 0000000 000 223</v>
      </c>
      <c r="E447" s="37">
        <v>93400</v>
      </c>
      <c r="F447" s="37">
        <v>36345.85</v>
      </c>
      <c r="G447" s="73">
        <f t="shared" si="17"/>
        <v>57054.15</v>
      </c>
    </row>
    <row r="448" spans="1:7" s="38" customFormat="1" ht="25.5">
      <c r="A448" s="67" t="s">
        <v>281</v>
      </c>
      <c r="B448" s="35">
        <v>200</v>
      </c>
      <c r="C448" s="35" t="s">
        <v>758</v>
      </c>
      <c r="D448" s="36" t="str">
        <f t="shared" si="16"/>
        <v>000 1100 0000000 000 225</v>
      </c>
      <c r="E448" s="37">
        <v>240900</v>
      </c>
      <c r="F448" s="37"/>
      <c r="G448" s="73">
        <f t="shared" si="17"/>
        <v>240900</v>
      </c>
    </row>
    <row r="449" spans="1:7" s="38" customFormat="1" ht="12.75">
      <c r="A449" s="67" t="s">
        <v>283</v>
      </c>
      <c r="B449" s="35">
        <v>200</v>
      </c>
      <c r="C449" s="35" t="s">
        <v>759</v>
      </c>
      <c r="D449" s="36" t="str">
        <f t="shared" si="16"/>
        <v>000 1100 0000000 000 226</v>
      </c>
      <c r="E449" s="37">
        <v>126800</v>
      </c>
      <c r="F449" s="37">
        <v>29360</v>
      </c>
      <c r="G449" s="73">
        <f t="shared" si="17"/>
        <v>97440</v>
      </c>
    </row>
    <row r="450" spans="1:7" s="38" customFormat="1" ht="12.75">
      <c r="A450" s="67" t="s">
        <v>289</v>
      </c>
      <c r="B450" s="35">
        <v>200</v>
      </c>
      <c r="C450" s="35" t="s">
        <v>760</v>
      </c>
      <c r="D450" s="36" t="str">
        <f t="shared" si="16"/>
        <v>000 1100 0000000 000 290</v>
      </c>
      <c r="E450" s="37">
        <v>477882</v>
      </c>
      <c r="F450" s="37">
        <v>83280</v>
      </c>
      <c r="G450" s="73">
        <f t="shared" si="17"/>
        <v>394602</v>
      </c>
    </row>
    <row r="451" spans="1:7" s="38" customFormat="1" ht="25.5">
      <c r="A451" s="67" t="s">
        <v>291</v>
      </c>
      <c r="B451" s="35">
        <v>200</v>
      </c>
      <c r="C451" s="35" t="s">
        <v>761</v>
      </c>
      <c r="D451" s="36" t="str">
        <f t="shared" si="16"/>
        <v>000 1100 0000000 000 300</v>
      </c>
      <c r="E451" s="37">
        <v>252600</v>
      </c>
      <c r="F451" s="37">
        <v>15200</v>
      </c>
      <c r="G451" s="73">
        <f t="shared" si="17"/>
        <v>237400</v>
      </c>
    </row>
    <row r="452" spans="1:7" s="38" customFormat="1" ht="25.5">
      <c r="A452" s="67" t="s">
        <v>293</v>
      </c>
      <c r="B452" s="35">
        <v>200</v>
      </c>
      <c r="C452" s="35" t="s">
        <v>762</v>
      </c>
      <c r="D452" s="36" t="str">
        <f t="shared" si="16"/>
        <v>000 1100 0000000 000 310</v>
      </c>
      <c r="E452" s="37"/>
      <c r="F452" s="37"/>
      <c r="G452" s="73">
        <f t="shared" si="17"/>
        <v>0</v>
      </c>
    </row>
    <row r="453" spans="1:7" s="38" customFormat="1" ht="25.5">
      <c r="A453" s="67" t="s">
        <v>295</v>
      </c>
      <c r="B453" s="35">
        <v>200</v>
      </c>
      <c r="C453" s="35" t="s">
        <v>763</v>
      </c>
      <c r="D453" s="36" t="str">
        <f t="shared" si="16"/>
        <v>000 1100 0000000 000 340</v>
      </c>
      <c r="E453" s="37">
        <v>252600</v>
      </c>
      <c r="F453" s="37">
        <v>15200</v>
      </c>
      <c r="G453" s="73">
        <f t="shared" si="17"/>
        <v>237400</v>
      </c>
    </row>
    <row r="454" spans="1:7" s="38" customFormat="1" ht="12.75">
      <c r="A454" s="67" t="s">
        <v>764</v>
      </c>
      <c r="B454" s="35">
        <v>200</v>
      </c>
      <c r="C454" s="35" t="s">
        <v>765</v>
      </c>
      <c r="D454" s="36" t="str">
        <f t="shared" si="16"/>
        <v>000 1101 0000000 000 000</v>
      </c>
      <c r="E454" s="37">
        <v>3665082</v>
      </c>
      <c r="F454" s="37">
        <v>554837.77</v>
      </c>
      <c r="G454" s="73">
        <f t="shared" si="17"/>
        <v>3110244.23</v>
      </c>
    </row>
    <row r="455" spans="1:7" s="38" customFormat="1" ht="12.75">
      <c r="A455" s="67" t="s">
        <v>261</v>
      </c>
      <c r="B455" s="35">
        <v>200</v>
      </c>
      <c r="C455" s="35" t="s">
        <v>766</v>
      </c>
      <c r="D455" s="36" t="str">
        <f t="shared" si="16"/>
        <v>000 1101 0000000 000 200</v>
      </c>
      <c r="E455" s="37">
        <v>3412482</v>
      </c>
      <c r="F455" s="37">
        <v>539637.77</v>
      </c>
      <c r="G455" s="73">
        <f t="shared" si="17"/>
        <v>2872844.23</v>
      </c>
    </row>
    <row r="456" spans="1:7" s="38" customFormat="1" ht="25.5">
      <c r="A456" s="67" t="s">
        <v>263</v>
      </c>
      <c r="B456" s="35">
        <v>200</v>
      </c>
      <c r="C456" s="35" t="s">
        <v>767</v>
      </c>
      <c r="D456" s="36" t="str">
        <f t="shared" si="16"/>
        <v>000 1101 0000000 000 210</v>
      </c>
      <c r="E456" s="37">
        <v>2459000</v>
      </c>
      <c r="F456" s="37">
        <v>389413.21</v>
      </c>
      <c r="G456" s="73">
        <f t="shared" si="17"/>
        <v>2069586.79</v>
      </c>
    </row>
    <row r="457" spans="1:7" s="38" customFormat="1" ht="12.75">
      <c r="A457" s="67" t="s">
        <v>265</v>
      </c>
      <c r="B457" s="35">
        <v>200</v>
      </c>
      <c r="C457" s="35" t="s">
        <v>768</v>
      </c>
      <c r="D457" s="36" t="str">
        <f t="shared" si="16"/>
        <v>000 1101 0000000 000 211</v>
      </c>
      <c r="E457" s="37">
        <v>1832300</v>
      </c>
      <c r="F457" s="37">
        <v>310305.92</v>
      </c>
      <c r="G457" s="73">
        <f t="shared" si="17"/>
        <v>1521994.08</v>
      </c>
    </row>
    <row r="458" spans="1:7" s="38" customFormat="1" ht="25.5">
      <c r="A458" s="67" t="s">
        <v>269</v>
      </c>
      <c r="B458" s="35">
        <v>200</v>
      </c>
      <c r="C458" s="35" t="s">
        <v>769</v>
      </c>
      <c r="D458" s="36" t="str">
        <f aca="true" t="shared" si="18" ref="D458:D493">IF(OR(LEFT(C458,5)="000 9",LEFT(C458,5)="000 7"),"X",C458)</f>
        <v>000 1101 0000000 000 213</v>
      </c>
      <c r="E458" s="37">
        <v>626700</v>
      </c>
      <c r="F458" s="37">
        <v>79107.29</v>
      </c>
      <c r="G458" s="73">
        <f t="shared" si="17"/>
        <v>547592.71</v>
      </c>
    </row>
    <row r="459" spans="1:7" s="38" customFormat="1" ht="12.75">
      <c r="A459" s="67" t="s">
        <v>271</v>
      </c>
      <c r="B459" s="35">
        <v>200</v>
      </c>
      <c r="C459" s="35" t="s">
        <v>770</v>
      </c>
      <c r="D459" s="36" t="str">
        <f t="shared" si="18"/>
        <v>000 1101 0000000 000 220</v>
      </c>
      <c r="E459" s="37">
        <v>475600</v>
      </c>
      <c r="F459" s="37">
        <v>66944.56</v>
      </c>
      <c r="G459" s="73">
        <f aca="true" t="shared" si="19" ref="G459:G493">E459-F459</f>
        <v>408655.44</v>
      </c>
    </row>
    <row r="460" spans="1:7" s="38" customFormat="1" ht="12.75">
      <c r="A460" s="67" t="s">
        <v>273</v>
      </c>
      <c r="B460" s="35">
        <v>200</v>
      </c>
      <c r="C460" s="35" t="s">
        <v>771</v>
      </c>
      <c r="D460" s="36" t="str">
        <f t="shared" si="18"/>
        <v>000 1101 0000000 000 221</v>
      </c>
      <c r="E460" s="37">
        <v>14500</v>
      </c>
      <c r="F460" s="37">
        <v>1238.71</v>
      </c>
      <c r="G460" s="73">
        <f t="shared" si="19"/>
        <v>13261.29</v>
      </c>
    </row>
    <row r="461" spans="1:7" s="38" customFormat="1" ht="12.75">
      <c r="A461" s="67" t="s">
        <v>275</v>
      </c>
      <c r="B461" s="35">
        <v>200</v>
      </c>
      <c r="C461" s="35" t="s">
        <v>772</v>
      </c>
      <c r="D461" s="36" t="str">
        <f t="shared" si="18"/>
        <v>000 1101 0000000 000 222</v>
      </c>
      <c r="E461" s="37"/>
      <c r="F461" s="37"/>
      <c r="G461" s="73">
        <f t="shared" si="19"/>
        <v>0</v>
      </c>
    </row>
    <row r="462" spans="1:7" s="38" customFormat="1" ht="12.75">
      <c r="A462" s="67" t="s">
        <v>277</v>
      </c>
      <c r="B462" s="35">
        <v>200</v>
      </c>
      <c r="C462" s="35" t="s">
        <v>773</v>
      </c>
      <c r="D462" s="36" t="str">
        <f t="shared" si="18"/>
        <v>000 1101 0000000 000 223</v>
      </c>
      <c r="E462" s="37">
        <v>93400</v>
      </c>
      <c r="F462" s="37">
        <v>36345.85</v>
      </c>
      <c r="G462" s="73">
        <f t="shared" si="19"/>
        <v>57054.15</v>
      </c>
    </row>
    <row r="463" spans="1:7" s="38" customFormat="1" ht="25.5">
      <c r="A463" s="67" t="s">
        <v>281</v>
      </c>
      <c r="B463" s="35">
        <v>200</v>
      </c>
      <c r="C463" s="35" t="s">
        <v>774</v>
      </c>
      <c r="D463" s="36" t="str">
        <f t="shared" si="18"/>
        <v>000 1101 0000000 000 225</v>
      </c>
      <c r="E463" s="37">
        <v>240900</v>
      </c>
      <c r="F463" s="37"/>
      <c r="G463" s="73">
        <f t="shared" si="19"/>
        <v>240900</v>
      </c>
    </row>
    <row r="464" spans="1:7" s="38" customFormat="1" ht="12.75">
      <c r="A464" s="67" t="s">
        <v>283</v>
      </c>
      <c r="B464" s="35">
        <v>200</v>
      </c>
      <c r="C464" s="35" t="s">
        <v>775</v>
      </c>
      <c r="D464" s="36" t="str">
        <f t="shared" si="18"/>
        <v>000 1101 0000000 000 226</v>
      </c>
      <c r="E464" s="37">
        <v>126800</v>
      </c>
      <c r="F464" s="37">
        <v>29360</v>
      </c>
      <c r="G464" s="73">
        <f t="shared" si="19"/>
        <v>97440</v>
      </c>
    </row>
    <row r="465" spans="1:7" s="38" customFormat="1" ht="12.75">
      <c r="A465" s="67" t="s">
        <v>289</v>
      </c>
      <c r="B465" s="35">
        <v>200</v>
      </c>
      <c r="C465" s="35" t="s">
        <v>776</v>
      </c>
      <c r="D465" s="36" t="str">
        <f t="shared" si="18"/>
        <v>000 1101 0000000 000 290</v>
      </c>
      <c r="E465" s="37">
        <v>477882</v>
      </c>
      <c r="F465" s="37">
        <v>83280</v>
      </c>
      <c r="G465" s="73">
        <f t="shared" si="19"/>
        <v>394602</v>
      </c>
    </row>
    <row r="466" spans="1:7" s="38" customFormat="1" ht="25.5">
      <c r="A466" s="67" t="s">
        <v>291</v>
      </c>
      <c r="B466" s="35">
        <v>200</v>
      </c>
      <c r="C466" s="35" t="s">
        <v>777</v>
      </c>
      <c r="D466" s="36" t="str">
        <f t="shared" si="18"/>
        <v>000 1101 0000000 000 300</v>
      </c>
      <c r="E466" s="37">
        <v>252600</v>
      </c>
      <c r="F466" s="37">
        <v>15200</v>
      </c>
      <c r="G466" s="73">
        <f t="shared" si="19"/>
        <v>237400</v>
      </c>
    </row>
    <row r="467" spans="1:7" s="38" customFormat="1" ht="25.5">
      <c r="A467" s="67" t="s">
        <v>293</v>
      </c>
      <c r="B467" s="35">
        <v>200</v>
      </c>
      <c r="C467" s="35" t="s">
        <v>778</v>
      </c>
      <c r="D467" s="36" t="str">
        <f t="shared" si="18"/>
        <v>000 1101 0000000 000 310</v>
      </c>
      <c r="E467" s="37"/>
      <c r="F467" s="37"/>
      <c r="G467" s="73">
        <f t="shared" si="19"/>
        <v>0</v>
      </c>
    </row>
    <row r="468" spans="1:7" s="38" customFormat="1" ht="25.5">
      <c r="A468" s="67" t="s">
        <v>295</v>
      </c>
      <c r="B468" s="35">
        <v>200</v>
      </c>
      <c r="C468" s="35" t="s">
        <v>779</v>
      </c>
      <c r="D468" s="36" t="str">
        <f t="shared" si="18"/>
        <v>000 1101 0000000 000 340</v>
      </c>
      <c r="E468" s="37">
        <v>252600</v>
      </c>
      <c r="F468" s="37">
        <v>15200</v>
      </c>
      <c r="G468" s="73">
        <f t="shared" si="19"/>
        <v>237400</v>
      </c>
    </row>
    <row r="469" spans="1:7" s="38" customFormat="1" ht="12.75">
      <c r="A469" s="67" t="s">
        <v>780</v>
      </c>
      <c r="B469" s="35">
        <v>200</v>
      </c>
      <c r="C469" s="35" t="s">
        <v>781</v>
      </c>
      <c r="D469" s="36" t="str">
        <f t="shared" si="18"/>
        <v>000 1200 0000000 000 000</v>
      </c>
      <c r="E469" s="37">
        <v>1988600</v>
      </c>
      <c r="F469" s="37">
        <v>321525</v>
      </c>
      <c r="G469" s="73">
        <f t="shared" si="19"/>
        <v>1667075</v>
      </c>
    </row>
    <row r="470" spans="1:7" s="38" customFormat="1" ht="12.75">
      <c r="A470" s="67" t="s">
        <v>261</v>
      </c>
      <c r="B470" s="35">
        <v>200</v>
      </c>
      <c r="C470" s="35" t="s">
        <v>782</v>
      </c>
      <c r="D470" s="36" t="str">
        <f t="shared" si="18"/>
        <v>000 1200 0000000 000 200</v>
      </c>
      <c r="E470" s="37">
        <v>1988600</v>
      </c>
      <c r="F470" s="37">
        <v>321525</v>
      </c>
      <c r="G470" s="73">
        <f t="shared" si="19"/>
        <v>1667075</v>
      </c>
    </row>
    <row r="471" spans="1:7" s="38" customFormat="1" ht="25.5">
      <c r="A471" s="67" t="s">
        <v>263</v>
      </c>
      <c r="B471" s="35">
        <v>200</v>
      </c>
      <c r="C471" s="35" t="s">
        <v>783</v>
      </c>
      <c r="D471" s="36" t="str">
        <f t="shared" si="18"/>
        <v>000 1200 0000000 000 210</v>
      </c>
      <c r="E471" s="37">
        <v>1888600</v>
      </c>
      <c r="F471" s="37">
        <v>321525</v>
      </c>
      <c r="G471" s="73">
        <f t="shared" si="19"/>
        <v>1567075</v>
      </c>
    </row>
    <row r="472" spans="1:7" s="38" customFormat="1" ht="12.75">
      <c r="A472" s="67" t="s">
        <v>265</v>
      </c>
      <c r="B472" s="35">
        <v>200</v>
      </c>
      <c r="C472" s="35" t="s">
        <v>784</v>
      </c>
      <c r="D472" s="36" t="str">
        <f t="shared" si="18"/>
        <v>000 1200 0000000 000 211</v>
      </c>
      <c r="E472" s="37">
        <v>1407300</v>
      </c>
      <c r="F472" s="37">
        <v>241046</v>
      </c>
      <c r="G472" s="73">
        <f t="shared" si="19"/>
        <v>1166254</v>
      </c>
    </row>
    <row r="473" spans="1:7" s="38" customFormat="1" ht="25.5">
      <c r="A473" s="67" t="s">
        <v>269</v>
      </c>
      <c r="B473" s="35">
        <v>200</v>
      </c>
      <c r="C473" s="35" t="s">
        <v>785</v>
      </c>
      <c r="D473" s="36" t="str">
        <f t="shared" si="18"/>
        <v>000 1200 0000000 000 213</v>
      </c>
      <c r="E473" s="37">
        <v>481300</v>
      </c>
      <c r="F473" s="37">
        <v>80479</v>
      </c>
      <c r="G473" s="73">
        <f t="shared" si="19"/>
        <v>400821</v>
      </c>
    </row>
    <row r="474" spans="1:7" s="38" customFormat="1" ht="12.75">
      <c r="A474" s="67" t="s">
        <v>271</v>
      </c>
      <c r="B474" s="35">
        <v>200</v>
      </c>
      <c r="C474" s="35" t="s">
        <v>786</v>
      </c>
      <c r="D474" s="36" t="str">
        <f t="shared" si="18"/>
        <v>000 1200 0000000 000 220</v>
      </c>
      <c r="E474" s="37">
        <v>100000</v>
      </c>
      <c r="F474" s="37"/>
      <c r="G474" s="73">
        <f t="shared" si="19"/>
        <v>100000</v>
      </c>
    </row>
    <row r="475" spans="1:7" s="38" customFormat="1" ht="12.75">
      <c r="A475" s="67" t="s">
        <v>283</v>
      </c>
      <c r="B475" s="35">
        <v>200</v>
      </c>
      <c r="C475" s="35" t="s">
        <v>787</v>
      </c>
      <c r="D475" s="36" t="str">
        <f t="shared" si="18"/>
        <v>000 1200 0000000 000 226</v>
      </c>
      <c r="E475" s="37">
        <v>100000</v>
      </c>
      <c r="F475" s="37"/>
      <c r="G475" s="73">
        <f t="shared" si="19"/>
        <v>100000</v>
      </c>
    </row>
    <row r="476" spans="1:7" s="38" customFormat="1" ht="25.5">
      <c r="A476" s="67" t="s">
        <v>788</v>
      </c>
      <c r="B476" s="35">
        <v>200</v>
      </c>
      <c r="C476" s="35" t="s">
        <v>789</v>
      </c>
      <c r="D476" s="36" t="str">
        <f t="shared" si="18"/>
        <v>000 1202 0000000 000 000</v>
      </c>
      <c r="E476" s="37">
        <v>1888600</v>
      </c>
      <c r="F476" s="37">
        <v>321525</v>
      </c>
      <c r="G476" s="73">
        <f t="shared" si="19"/>
        <v>1567075</v>
      </c>
    </row>
    <row r="477" spans="1:7" s="38" customFormat="1" ht="12.75">
      <c r="A477" s="67" t="s">
        <v>261</v>
      </c>
      <c r="B477" s="35">
        <v>200</v>
      </c>
      <c r="C477" s="35" t="s">
        <v>790</v>
      </c>
      <c r="D477" s="36" t="str">
        <f t="shared" si="18"/>
        <v>000 1202 0000000 000 200</v>
      </c>
      <c r="E477" s="37">
        <v>1888600</v>
      </c>
      <c r="F477" s="37">
        <v>321525</v>
      </c>
      <c r="G477" s="73">
        <f t="shared" si="19"/>
        <v>1567075</v>
      </c>
    </row>
    <row r="478" spans="1:7" s="38" customFormat="1" ht="25.5">
      <c r="A478" s="67" t="s">
        <v>263</v>
      </c>
      <c r="B478" s="35">
        <v>200</v>
      </c>
      <c r="C478" s="35" t="s">
        <v>791</v>
      </c>
      <c r="D478" s="36" t="str">
        <f t="shared" si="18"/>
        <v>000 1202 0000000 000 210</v>
      </c>
      <c r="E478" s="37">
        <v>1888600</v>
      </c>
      <c r="F478" s="37">
        <v>321525</v>
      </c>
      <c r="G478" s="73">
        <f t="shared" si="19"/>
        <v>1567075</v>
      </c>
    </row>
    <row r="479" spans="1:7" s="38" customFormat="1" ht="12.75">
      <c r="A479" s="67" t="s">
        <v>265</v>
      </c>
      <c r="B479" s="35">
        <v>200</v>
      </c>
      <c r="C479" s="35" t="s">
        <v>792</v>
      </c>
      <c r="D479" s="36" t="str">
        <f t="shared" si="18"/>
        <v>000 1202 0000000 000 211</v>
      </c>
      <c r="E479" s="37">
        <v>1407300</v>
      </c>
      <c r="F479" s="37">
        <v>241046</v>
      </c>
      <c r="G479" s="73">
        <f t="shared" si="19"/>
        <v>1166254</v>
      </c>
    </row>
    <row r="480" spans="1:7" s="38" customFormat="1" ht="25.5">
      <c r="A480" s="67" t="s">
        <v>269</v>
      </c>
      <c r="B480" s="35">
        <v>200</v>
      </c>
      <c r="C480" s="35" t="s">
        <v>793</v>
      </c>
      <c r="D480" s="36" t="str">
        <f t="shared" si="18"/>
        <v>000 1202 0000000 000 213</v>
      </c>
      <c r="E480" s="37">
        <v>481300</v>
      </c>
      <c r="F480" s="37">
        <v>80479</v>
      </c>
      <c r="G480" s="73">
        <f t="shared" si="19"/>
        <v>400821</v>
      </c>
    </row>
    <row r="481" spans="1:7" s="38" customFormat="1" ht="25.5">
      <c r="A481" s="67" t="s">
        <v>794</v>
      </c>
      <c r="B481" s="35">
        <v>200</v>
      </c>
      <c r="C481" s="35" t="s">
        <v>795</v>
      </c>
      <c r="D481" s="36" t="str">
        <f t="shared" si="18"/>
        <v>000 1204 0000000 000 000</v>
      </c>
      <c r="E481" s="37">
        <v>100000</v>
      </c>
      <c r="F481" s="37"/>
      <c r="G481" s="73">
        <f t="shared" si="19"/>
        <v>100000</v>
      </c>
    </row>
    <row r="482" spans="1:7" s="38" customFormat="1" ht="12.75">
      <c r="A482" s="67" t="s">
        <v>261</v>
      </c>
      <c r="B482" s="35">
        <v>200</v>
      </c>
      <c r="C482" s="35" t="s">
        <v>796</v>
      </c>
      <c r="D482" s="36" t="str">
        <f t="shared" si="18"/>
        <v>000 1204 0000000 000 200</v>
      </c>
      <c r="E482" s="37">
        <v>100000</v>
      </c>
      <c r="F482" s="37"/>
      <c r="G482" s="73">
        <f t="shared" si="19"/>
        <v>100000</v>
      </c>
    </row>
    <row r="483" spans="1:7" s="38" customFormat="1" ht="12.75">
      <c r="A483" s="67" t="s">
        <v>271</v>
      </c>
      <c r="B483" s="35">
        <v>200</v>
      </c>
      <c r="C483" s="35" t="s">
        <v>797</v>
      </c>
      <c r="D483" s="36" t="str">
        <f t="shared" si="18"/>
        <v>000 1204 0000000 000 220</v>
      </c>
      <c r="E483" s="37">
        <v>100000</v>
      </c>
      <c r="F483" s="37"/>
      <c r="G483" s="73">
        <f t="shared" si="19"/>
        <v>100000</v>
      </c>
    </row>
    <row r="484" spans="1:7" s="38" customFormat="1" ht="12.75">
      <c r="A484" s="67" t="s">
        <v>283</v>
      </c>
      <c r="B484" s="35">
        <v>200</v>
      </c>
      <c r="C484" s="35" t="s">
        <v>798</v>
      </c>
      <c r="D484" s="36" t="str">
        <f t="shared" si="18"/>
        <v>000 1204 0000000 000 226</v>
      </c>
      <c r="E484" s="37">
        <v>100000</v>
      </c>
      <c r="F484" s="37"/>
      <c r="G484" s="73">
        <f t="shared" si="19"/>
        <v>100000</v>
      </c>
    </row>
    <row r="485" spans="1:7" s="38" customFormat="1" ht="25.5">
      <c r="A485" s="67" t="s">
        <v>799</v>
      </c>
      <c r="B485" s="35">
        <v>200</v>
      </c>
      <c r="C485" s="35" t="s">
        <v>800</v>
      </c>
      <c r="D485" s="36" t="str">
        <f t="shared" si="18"/>
        <v>000 1300 0000000 000 000</v>
      </c>
      <c r="E485" s="37">
        <v>130000</v>
      </c>
      <c r="F485" s="37"/>
      <c r="G485" s="73">
        <f t="shared" si="19"/>
        <v>130000</v>
      </c>
    </row>
    <row r="486" spans="1:7" s="38" customFormat="1" ht="12.75">
      <c r="A486" s="67" t="s">
        <v>261</v>
      </c>
      <c r="B486" s="35">
        <v>200</v>
      </c>
      <c r="C486" s="35" t="s">
        <v>801</v>
      </c>
      <c r="D486" s="36" t="str">
        <f t="shared" si="18"/>
        <v>000 1300 0000000 000 200</v>
      </c>
      <c r="E486" s="37">
        <v>130000</v>
      </c>
      <c r="F486" s="37"/>
      <c r="G486" s="73">
        <f t="shared" si="19"/>
        <v>130000</v>
      </c>
    </row>
    <row r="487" spans="1:7" s="38" customFormat="1" ht="25.5">
      <c r="A487" s="67" t="s">
        <v>802</v>
      </c>
      <c r="B487" s="35">
        <v>200</v>
      </c>
      <c r="C487" s="35" t="s">
        <v>803</v>
      </c>
      <c r="D487" s="36" t="str">
        <f t="shared" si="18"/>
        <v>000 1300 0000000 000 230</v>
      </c>
      <c r="E487" s="37">
        <v>130000</v>
      </c>
      <c r="F487" s="37"/>
      <c r="G487" s="73">
        <f t="shared" si="19"/>
        <v>130000</v>
      </c>
    </row>
    <row r="488" spans="1:7" s="38" customFormat="1" ht="12.75">
      <c r="A488" s="67" t="s">
        <v>804</v>
      </c>
      <c r="B488" s="35">
        <v>200</v>
      </c>
      <c r="C488" s="35" t="s">
        <v>805</v>
      </c>
      <c r="D488" s="36" t="str">
        <f t="shared" si="18"/>
        <v>000 1300 0000000 000 231</v>
      </c>
      <c r="E488" s="37">
        <v>130000</v>
      </c>
      <c r="F488" s="37"/>
      <c r="G488" s="73">
        <f t="shared" si="19"/>
        <v>130000</v>
      </c>
    </row>
    <row r="489" spans="1:7" s="38" customFormat="1" ht="38.25">
      <c r="A489" s="67" t="s">
        <v>806</v>
      </c>
      <c r="B489" s="35">
        <v>200</v>
      </c>
      <c r="C489" s="35" t="s">
        <v>807</v>
      </c>
      <c r="D489" s="36" t="str">
        <f t="shared" si="18"/>
        <v>000 1301 0000000 000 000</v>
      </c>
      <c r="E489" s="37">
        <v>130000</v>
      </c>
      <c r="F489" s="37"/>
      <c r="G489" s="73">
        <f t="shared" si="19"/>
        <v>130000</v>
      </c>
    </row>
    <row r="490" spans="1:7" s="38" customFormat="1" ht="12.75">
      <c r="A490" s="67" t="s">
        <v>261</v>
      </c>
      <c r="B490" s="35">
        <v>200</v>
      </c>
      <c r="C490" s="35" t="s">
        <v>808</v>
      </c>
      <c r="D490" s="36" t="str">
        <f t="shared" si="18"/>
        <v>000 1301 0000000 000 200</v>
      </c>
      <c r="E490" s="37">
        <v>130000</v>
      </c>
      <c r="F490" s="37"/>
      <c r="G490" s="73">
        <f t="shared" si="19"/>
        <v>130000</v>
      </c>
    </row>
    <row r="491" spans="1:7" s="38" customFormat="1" ht="25.5">
      <c r="A491" s="67" t="s">
        <v>802</v>
      </c>
      <c r="B491" s="35">
        <v>200</v>
      </c>
      <c r="C491" s="35" t="s">
        <v>809</v>
      </c>
      <c r="D491" s="36" t="str">
        <f t="shared" si="18"/>
        <v>000 1301 0000000 000 230</v>
      </c>
      <c r="E491" s="37">
        <v>130000</v>
      </c>
      <c r="F491" s="37"/>
      <c r="G491" s="73">
        <f t="shared" si="19"/>
        <v>130000</v>
      </c>
    </row>
    <row r="492" spans="1:7" s="38" customFormat="1" ht="12.75">
      <c r="A492" s="67" t="s">
        <v>804</v>
      </c>
      <c r="B492" s="35">
        <v>200</v>
      </c>
      <c r="C492" s="35" t="s">
        <v>810</v>
      </c>
      <c r="D492" s="36" t="str">
        <f t="shared" si="18"/>
        <v>000 1301 0000000 000 231</v>
      </c>
      <c r="E492" s="37">
        <v>130000</v>
      </c>
      <c r="F492" s="37"/>
      <c r="G492" s="73">
        <f t="shared" si="19"/>
        <v>130000</v>
      </c>
    </row>
    <row r="493" spans="1:7" s="38" customFormat="1" ht="26.25" thickBot="1">
      <c r="A493" s="68" t="s">
        <v>811</v>
      </c>
      <c r="B493" s="69">
        <v>450</v>
      </c>
      <c r="C493" s="69" t="s">
        <v>812</v>
      </c>
      <c r="D493" s="70" t="str">
        <f t="shared" si="18"/>
        <v>X</v>
      </c>
      <c r="E493" s="71">
        <v>-6092514</v>
      </c>
      <c r="F493" s="71">
        <v>18381273.53</v>
      </c>
      <c r="G493" s="73">
        <f t="shared" si="19"/>
        <v>-24473787.53</v>
      </c>
    </row>
    <row r="494" spans="1:6" s="38" customFormat="1" ht="12.75">
      <c r="A494" s="39"/>
      <c r="B494" s="40"/>
      <c r="C494" s="40"/>
      <c r="D494" s="41"/>
      <c r="E494" s="42"/>
      <c r="F494" s="43"/>
    </row>
  </sheetData>
  <sheetProtection/>
  <mergeCells count="7">
    <mergeCell ref="F4:F5"/>
    <mergeCell ref="G4:G5"/>
    <mergeCell ref="A4:A5"/>
    <mergeCell ref="B4:B5"/>
    <mergeCell ref="D4:D5"/>
    <mergeCell ref="C4:C5"/>
    <mergeCell ref="E4:E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scale="4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K46" sqref="K46"/>
    </sheetView>
  </sheetViews>
  <sheetFormatPr defaultColWidth="9.00390625" defaultRowHeight="12.75"/>
  <cols>
    <col min="1" max="1" width="29.625" style="24" customWidth="1"/>
    <col min="2" max="2" width="6.25390625" style="24" customWidth="1"/>
    <col min="3" max="3" width="15.875" style="24" hidden="1" customWidth="1"/>
    <col min="4" max="4" width="24.625" style="24" customWidth="1"/>
    <col min="5" max="5" width="14.75390625" style="24" customWidth="1"/>
    <col min="6" max="6" width="15.75390625" style="24" customWidth="1"/>
    <col min="7" max="7" width="14.625" style="24" customWidth="1"/>
    <col min="8" max="16384" width="9.125" style="24" customWidth="1"/>
  </cols>
  <sheetData>
    <row r="1" spans="1:8" ht="15">
      <c r="A1" s="20"/>
      <c r="B1" s="8"/>
      <c r="C1" s="8"/>
      <c r="D1" s="4"/>
      <c r="E1" s="3"/>
      <c r="H1" s="24" t="s">
        <v>898</v>
      </c>
    </row>
    <row r="2" spans="1:6" ht="12.75">
      <c r="A2"/>
      <c r="B2" s="103" t="s">
        <v>896</v>
      </c>
      <c r="C2" s="104"/>
      <c r="D2" s="104"/>
      <c r="E2" s="104"/>
      <c r="F2" s="104"/>
    </row>
    <row r="3" spans="1:5" ht="13.5" thickBot="1">
      <c r="A3" s="20"/>
      <c r="B3" s="10"/>
      <c r="C3" s="10"/>
      <c r="D3" s="11"/>
      <c r="E3" s="9"/>
    </row>
    <row r="4" spans="1:7" s="21" customFormat="1" ht="26.25" customHeight="1">
      <c r="A4" s="98" t="s">
        <v>4</v>
      </c>
      <c r="B4" s="100" t="s">
        <v>1</v>
      </c>
      <c r="C4" s="100" t="s">
        <v>9</v>
      </c>
      <c r="D4" s="100" t="s">
        <v>12</v>
      </c>
      <c r="E4" s="94" t="s">
        <v>11</v>
      </c>
      <c r="F4" s="94" t="s">
        <v>8</v>
      </c>
      <c r="G4" s="105" t="s">
        <v>895</v>
      </c>
    </row>
    <row r="5" spans="1:7" s="21" customFormat="1" ht="12.75">
      <c r="A5" s="99"/>
      <c r="B5" s="101"/>
      <c r="C5" s="102"/>
      <c r="D5" s="101"/>
      <c r="E5" s="102"/>
      <c r="F5" s="102"/>
      <c r="G5" s="106"/>
    </row>
    <row r="6" spans="1:7" s="21" customFormat="1" ht="12.75">
      <c r="A6" s="66">
        <v>1</v>
      </c>
      <c r="B6" s="30">
        <v>2</v>
      </c>
      <c r="C6" s="30" t="s">
        <v>10</v>
      </c>
      <c r="D6" s="64">
        <v>3</v>
      </c>
      <c r="E6" s="65">
        <v>4</v>
      </c>
      <c r="F6" s="27">
        <v>5</v>
      </c>
      <c r="G6" s="74">
        <v>6</v>
      </c>
    </row>
    <row r="7" spans="1:7" s="44" customFormat="1" ht="25.5">
      <c r="A7" s="67" t="s">
        <v>813</v>
      </c>
      <c r="B7" s="35">
        <v>500</v>
      </c>
      <c r="C7" s="35" t="s">
        <v>814</v>
      </c>
      <c r="D7" s="36" t="str">
        <f aca="true" t="shared" si="0" ref="D7:D39">IF(OR(LEFT(C7,5)="000 9",LEFT(C7,5)="000 7"),"X",C7)</f>
        <v>X</v>
      </c>
      <c r="E7" s="37">
        <v>6092514</v>
      </c>
      <c r="F7" s="37">
        <v>-18381273.53</v>
      </c>
      <c r="G7" s="73"/>
    </row>
    <row r="8" spans="1:7" s="44" customFormat="1" ht="38.25" hidden="1">
      <c r="A8" s="67" t="s">
        <v>815</v>
      </c>
      <c r="B8" s="35">
        <v>520</v>
      </c>
      <c r="C8" s="35" t="s">
        <v>816</v>
      </c>
      <c r="D8" s="36" t="str">
        <f t="shared" si="0"/>
        <v>000 01 00 00 00 00 0000 000</v>
      </c>
      <c r="E8" s="37"/>
      <c r="F8" s="37"/>
      <c r="G8" s="73">
        <f aca="true" t="shared" si="1" ref="G8:G27">E8-F8</f>
        <v>0</v>
      </c>
    </row>
    <row r="9" spans="1:7" s="44" customFormat="1" ht="38.25" hidden="1">
      <c r="A9" s="67" t="s">
        <v>817</v>
      </c>
      <c r="B9" s="35">
        <v>520</v>
      </c>
      <c r="C9" s="35" t="s">
        <v>818</v>
      </c>
      <c r="D9" s="36" t="str">
        <f t="shared" si="0"/>
        <v>000 01 02 00 00 00 0000 000</v>
      </c>
      <c r="E9" s="37"/>
      <c r="F9" s="37"/>
      <c r="G9" s="73">
        <f t="shared" si="1"/>
        <v>0</v>
      </c>
    </row>
    <row r="10" spans="1:7" s="44" customFormat="1" ht="38.25" hidden="1">
      <c r="A10" s="67" t="s">
        <v>819</v>
      </c>
      <c r="B10" s="35">
        <v>520</v>
      </c>
      <c r="C10" s="35" t="s">
        <v>820</v>
      </c>
      <c r="D10" s="36" t="str">
        <f t="shared" si="0"/>
        <v>000 01 02 00 00 00 0000 700</v>
      </c>
      <c r="E10" s="37"/>
      <c r="F10" s="37"/>
      <c r="G10" s="73">
        <f t="shared" si="1"/>
        <v>0</v>
      </c>
    </row>
    <row r="11" spans="1:7" s="44" customFormat="1" ht="51" hidden="1">
      <c r="A11" s="67" t="s">
        <v>821</v>
      </c>
      <c r="B11" s="35">
        <v>520</v>
      </c>
      <c r="C11" s="35" t="s">
        <v>822</v>
      </c>
      <c r="D11" s="36" t="str">
        <f t="shared" si="0"/>
        <v>000 01 02 00 00 10 0000 710</v>
      </c>
      <c r="E11" s="37"/>
      <c r="F11" s="37"/>
      <c r="G11" s="73">
        <f t="shared" si="1"/>
        <v>0</v>
      </c>
    </row>
    <row r="12" spans="1:7" s="44" customFormat="1" ht="51" hidden="1">
      <c r="A12" s="67" t="s">
        <v>823</v>
      </c>
      <c r="B12" s="35">
        <v>520</v>
      </c>
      <c r="C12" s="35" t="s">
        <v>824</v>
      </c>
      <c r="D12" s="36" t="str">
        <f t="shared" si="0"/>
        <v>000 01 02 00 00 00 0000 800</v>
      </c>
      <c r="E12" s="37"/>
      <c r="F12" s="37"/>
      <c r="G12" s="73">
        <f t="shared" si="1"/>
        <v>0</v>
      </c>
    </row>
    <row r="13" spans="1:7" s="44" customFormat="1" ht="51" hidden="1">
      <c r="A13" s="67" t="s">
        <v>825</v>
      </c>
      <c r="B13" s="35">
        <v>520</v>
      </c>
      <c r="C13" s="35" t="s">
        <v>826</v>
      </c>
      <c r="D13" s="36" t="str">
        <f t="shared" si="0"/>
        <v>000 01 02 00 00 10 0000 810</v>
      </c>
      <c r="E13" s="37"/>
      <c r="F13" s="37"/>
      <c r="G13" s="73">
        <f t="shared" si="1"/>
        <v>0</v>
      </c>
    </row>
    <row r="14" spans="1:7" s="44" customFormat="1" ht="38.25" hidden="1">
      <c r="A14" s="67" t="s">
        <v>827</v>
      </c>
      <c r="B14" s="35">
        <v>520</v>
      </c>
      <c r="C14" s="35" t="s">
        <v>828</v>
      </c>
      <c r="D14" s="36" t="str">
        <f t="shared" si="0"/>
        <v>000 01 03 00 00 00 0000 000</v>
      </c>
      <c r="E14" s="37"/>
      <c r="F14" s="37"/>
      <c r="G14" s="73">
        <f t="shared" si="1"/>
        <v>0</v>
      </c>
    </row>
    <row r="15" spans="1:10" s="44" customFormat="1" ht="63.75">
      <c r="A15" s="67" t="s">
        <v>829</v>
      </c>
      <c r="B15" s="35">
        <v>520</v>
      </c>
      <c r="C15" s="35" t="s">
        <v>830</v>
      </c>
      <c r="D15" s="36" t="str">
        <f t="shared" si="0"/>
        <v>000 01 03 00 00 00 0000 700</v>
      </c>
      <c r="E15" s="37">
        <v>13000000</v>
      </c>
      <c r="F15" s="37"/>
      <c r="G15" s="73">
        <f t="shared" si="1"/>
        <v>13000000</v>
      </c>
      <c r="J15" s="51"/>
    </row>
    <row r="16" spans="1:7" s="44" customFormat="1" ht="76.5">
      <c r="A16" s="67" t="s">
        <v>831</v>
      </c>
      <c r="B16" s="35">
        <v>520</v>
      </c>
      <c r="C16" s="35" t="s">
        <v>832</v>
      </c>
      <c r="D16" s="36" t="str">
        <f t="shared" si="0"/>
        <v>000 01 03 00 00 05 0000 710</v>
      </c>
      <c r="E16" s="37">
        <v>13000000</v>
      </c>
      <c r="F16" s="37"/>
      <c r="G16" s="73">
        <f t="shared" si="1"/>
        <v>13000000</v>
      </c>
    </row>
    <row r="17" spans="1:7" s="44" customFormat="1" ht="76.5">
      <c r="A17" s="67" t="s">
        <v>833</v>
      </c>
      <c r="B17" s="35">
        <v>520</v>
      </c>
      <c r="C17" s="35" t="s">
        <v>834</v>
      </c>
      <c r="D17" s="36" t="str">
        <f t="shared" si="0"/>
        <v>000 01 03 00 00 00 0000 800</v>
      </c>
      <c r="E17" s="37">
        <v>-13000000</v>
      </c>
      <c r="F17" s="37"/>
      <c r="G17" s="73">
        <f t="shared" si="1"/>
        <v>-13000000</v>
      </c>
    </row>
    <row r="18" spans="1:7" s="44" customFormat="1" ht="76.5">
      <c r="A18" s="67" t="s">
        <v>835</v>
      </c>
      <c r="B18" s="35">
        <v>520</v>
      </c>
      <c r="C18" s="35" t="s">
        <v>836</v>
      </c>
      <c r="D18" s="36" t="str">
        <f t="shared" si="0"/>
        <v>000 01 03 00 00 05 0000 810</v>
      </c>
      <c r="E18" s="37">
        <v>-13000000</v>
      </c>
      <c r="F18" s="37"/>
      <c r="G18" s="73">
        <f t="shared" si="1"/>
        <v>-13000000</v>
      </c>
    </row>
    <row r="19" spans="1:7" s="44" customFormat="1" ht="63.75" hidden="1">
      <c r="A19" s="67" t="s">
        <v>837</v>
      </c>
      <c r="B19" s="35">
        <v>520</v>
      </c>
      <c r="C19" s="35" t="s">
        <v>838</v>
      </c>
      <c r="D19" s="36" t="str">
        <f t="shared" si="0"/>
        <v>000 01 03 00 00 10 0000 810</v>
      </c>
      <c r="E19" s="37"/>
      <c r="F19" s="37"/>
      <c r="G19" s="73">
        <f t="shared" si="1"/>
        <v>0</v>
      </c>
    </row>
    <row r="20" spans="1:7" s="44" customFormat="1" ht="38.25" hidden="1">
      <c r="A20" s="67" t="s">
        <v>839</v>
      </c>
      <c r="B20" s="35">
        <v>520</v>
      </c>
      <c r="C20" s="35" t="s">
        <v>840</v>
      </c>
      <c r="D20" s="36" t="str">
        <f t="shared" si="0"/>
        <v>000 01 06 00 00 00 0000 000</v>
      </c>
      <c r="E20" s="37"/>
      <c r="F20" s="37"/>
      <c r="G20" s="73">
        <f t="shared" si="1"/>
        <v>0</v>
      </c>
    </row>
    <row r="21" spans="1:7" s="44" customFormat="1" ht="51" hidden="1">
      <c r="A21" s="67" t="s">
        <v>841</v>
      </c>
      <c r="B21" s="35">
        <v>520</v>
      </c>
      <c r="C21" s="35" t="s">
        <v>842</v>
      </c>
      <c r="D21" s="36" t="str">
        <f t="shared" si="0"/>
        <v>000 01 06 05 00 00 0000 000</v>
      </c>
      <c r="E21" s="37"/>
      <c r="F21" s="37"/>
      <c r="G21" s="73">
        <f t="shared" si="1"/>
        <v>0</v>
      </c>
    </row>
    <row r="22" spans="1:7" s="44" customFormat="1" ht="51">
      <c r="A22" s="67" t="s">
        <v>843</v>
      </c>
      <c r="B22" s="35">
        <v>520</v>
      </c>
      <c r="C22" s="35" t="s">
        <v>844</v>
      </c>
      <c r="D22" s="36" t="str">
        <f t="shared" si="0"/>
        <v>000 01 06 05 00 00 0000 600</v>
      </c>
      <c r="E22" s="37">
        <v>1000000</v>
      </c>
      <c r="F22" s="37"/>
      <c r="G22" s="73">
        <f t="shared" si="1"/>
        <v>1000000</v>
      </c>
    </row>
    <row r="23" spans="1:7" s="44" customFormat="1" ht="63.75">
      <c r="A23" s="67" t="s">
        <v>845</v>
      </c>
      <c r="B23" s="35">
        <v>520</v>
      </c>
      <c r="C23" s="35" t="s">
        <v>846</v>
      </c>
      <c r="D23" s="36" t="str">
        <f t="shared" si="0"/>
        <v>000 01 06 05 02 00 0000 640</v>
      </c>
      <c r="E23" s="37">
        <v>1000000</v>
      </c>
      <c r="F23" s="37"/>
      <c r="G23" s="73">
        <f t="shared" si="1"/>
        <v>1000000</v>
      </c>
    </row>
    <row r="24" spans="1:7" s="44" customFormat="1" ht="89.25">
      <c r="A24" s="67" t="s">
        <v>847</v>
      </c>
      <c r="B24" s="35">
        <v>520</v>
      </c>
      <c r="C24" s="35" t="s">
        <v>848</v>
      </c>
      <c r="D24" s="36" t="str">
        <f t="shared" si="0"/>
        <v>000 01 06 05 02 05 0000 640</v>
      </c>
      <c r="E24" s="37">
        <v>1000000</v>
      </c>
      <c r="F24" s="37"/>
      <c r="G24" s="73">
        <f t="shared" si="1"/>
        <v>1000000</v>
      </c>
    </row>
    <row r="25" spans="1:7" s="44" customFormat="1" ht="38.25">
      <c r="A25" s="67" t="s">
        <v>849</v>
      </c>
      <c r="B25" s="35">
        <v>520</v>
      </c>
      <c r="C25" s="35" t="s">
        <v>850</v>
      </c>
      <c r="D25" s="36" t="str">
        <f t="shared" si="0"/>
        <v>000 01 06 05 00 00 0000 500</v>
      </c>
      <c r="E25" s="37">
        <v>-1000000</v>
      </c>
      <c r="F25" s="37"/>
      <c r="G25" s="73">
        <f t="shared" si="1"/>
        <v>-1000000</v>
      </c>
    </row>
    <row r="26" spans="1:7" s="44" customFormat="1" ht="63.75">
      <c r="A26" s="67" t="s">
        <v>851</v>
      </c>
      <c r="B26" s="35">
        <v>520</v>
      </c>
      <c r="C26" s="35" t="s">
        <v>852</v>
      </c>
      <c r="D26" s="36" t="str">
        <f t="shared" si="0"/>
        <v>000 01 06 05 02 00 0000 540</v>
      </c>
      <c r="E26" s="37">
        <v>-1000000</v>
      </c>
      <c r="F26" s="37"/>
      <c r="G26" s="73">
        <f t="shared" si="1"/>
        <v>-1000000</v>
      </c>
    </row>
    <row r="27" spans="1:7" s="44" customFormat="1" ht="89.25">
      <c r="A27" s="67" t="s">
        <v>853</v>
      </c>
      <c r="B27" s="35">
        <v>520</v>
      </c>
      <c r="C27" s="35" t="s">
        <v>854</v>
      </c>
      <c r="D27" s="36" t="str">
        <f t="shared" si="0"/>
        <v>000 01 06 05 02 05 0000 540</v>
      </c>
      <c r="E27" s="37">
        <v>-1000000</v>
      </c>
      <c r="F27" s="37"/>
      <c r="G27" s="73">
        <f t="shared" si="1"/>
        <v>-1000000</v>
      </c>
    </row>
    <row r="28" spans="1:7" s="44" customFormat="1" ht="12.75">
      <c r="A28" s="67" t="s">
        <v>855</v>
      </c>
      <c r="B28" s="35">
        <v>700</v>
      </c>
      <c r="C28" s="35" t="s">
        <v>856</v>
      </c>
      <c r="D28" s="36" t="str">
        <f t="shared" si="0"/>
        <v>000 01 00 00 00 00 0000 00А</v>
      </c>
      <c r="E28" s="37">
        <v>6092514</v>
      </c>
      <c r="F28" s="37">
        <v>-18381273.53</v>
      </c>
      <c r="G28" s="73"/>
    </row>
    <row r="29" spans="1:7" s="44" customFormat="1" ht="38.25">
      <c r="A29" s="67" t="s">
        <v>857</v>
      </c>
      <c r="B29" s="35">
        <v>700</v>
      </c>
      <c r="C29" s="35" t="s">
        <v>858</v>
      </c>
      <c r="D29" s="36" t="str">
        <f t="shared" si="0"/>
        <v>000 01 05 00 00 00 0000 000</v>
      </c>
      <c r="E29" s="37">
        <v>6092514</v>
      </c>
      <c r="F29" s="37">
        <v>-18381273.53</v>
      </c>
      <c r="G29" s="73"/>
    </row>
    <row r="30" spans="1:7" s="44" customFormat="1" ht="25.5">
      <c r="A30" s="67" t="s">
        <v>859</v>
      </c>
      <c r="B30" s="35">
        <v>710</v>
      </c>
      <c r="C30" s="35" t="s">
        <v>860</v>
      </c>
      <c r="D30" s="36" t="str">
        <f t="shared" si="0"/>
        <v>000 01 05 00 00 00 0000 500</v>
      </c>
      <c r="E30" s="37">
        <v>-685560435</v>
      </c>
      <c r="F30" s="37">
        <v>-141740171.92</v>
      </c>
      <c r="G30" s="73"/>
    </row>
    <row r="31" spans="1:7" s="44" customFormat="1" ht="25.5">
      <c r="A31" s="67" t="s">
        <v>861</v>
      </c>
      <c r="B31" s="35">
        <v>710</v>
      </c>
      <c r="C31" s="35" t="s">
        <v>862</v>
      </c>
      <c r="D31" s="36" t="str">
        <f t="shared" si="0"/>
        <v>000 01 05 02 00 00 0000 500</v>
      </c>
      <c r="E31" s="37">
        <v>-685560435</v>
      </c>
      <c r="F31" s="37">
        <v>-141740171.92</v>
      </c>
      <c r="G31" s="73"/>
    </row>
    <row r="32" spans="1:7" s="44" customFormat="1" ht="25.5">
      <c r="A32" s="67" t="s">
        <v>863</v>
      </c>
      <c r="B32" s="35">
        <v>710</v>
      </c>
      <c r="C32" s="35" t="s">
        <v>864</v>
      </c>
      <c r="D32" s="36" t="str">
        <f t="shared" si="0"/>
        <v>000 01 05 02 01 00 0000 510</v>
      </c>
      <c r="E32" s="37">
        <v>-685560435</v>
      </c>
      <c r="F32" s="37">
        <v>-141740171.92</v>
      </c>
      <c r="G32" s="73"/>
    </row>
    <row r="33" spans="1:7" s="44" customFormat="1" ht="38.25">
      <c r="A33" s="67" t="s">
        <v>865</v>
      </c>
      <c r="B33" s="35">
        <v>710</v>
      </c>
      <c r="C33" s="35" t="s">
        <v>866</v>
      </c>
      <c r="D33" s="36" t="str">
        <f t="shared" si="0"/>
        <v>000 01 05 02 01 05 0000 510</v>
      </c>
      <c r="E33" s="37">
        <v>-685560435</v>
      </c>
      <c r="F33" s="37">
        <v>-141740171.92</v>
      </c>
      <c r="G33" s="73"/>
    </row>
    <row r="34" spans="1:7" s="44" customFormat="1" ht="38.25" hidden="1">
      <c r="A34" s="67" t="s">
        <v>867</v>
      </c>
      <c r="B34" s="35">
        <v>710</v>
      </c>
      <c r="C34" s="35" t="s">
        <v>868</v>
      </c>
      <c r="D34" s="36" t="str">
        <f t="shared" si="0"/>
        <v>000 01 05 02 01 10 0000 510</v>
      </c>
      <c r="E34" s="37"/>
      <c r="F34" s="37"/>
      <c r="G34" s="73"/>
    </row>
    <row r="35" spans="1:7" s="44" customFormat="1" ht="25.5">
      <c r="A35" s="67" t="s">
        <v>869</v>
      </c>
      <c r="B35" s="35">
        <v>720</v>
      </c>
      <c r="C35" s="35" t="s">
        <v>870</v>
      </c>
      <c r="D35" s="36" t="str">
        <f t="shared" si="0"/>
        <v>000 01 05 00 00 00 0000 600</v>
      </c>
      <c r="E35" s="37">
        <v>691652949</v>
      </c>
      <c r="F35" s="37">
        <v>123358898.39</v>
      </c>
      <c r="G35" s="73"/>
    </row>
    <row r="36" spans="1:7" s="44" customFormat="1" ht="25.5">
      <c r="A36" s="67" t="s">
        <v>871</v>
      </c>
      <c r="B36" s="35">
        <v>720</v>
      </c>
      <c r="C36" s="35" t="s">
        <v>872</v>
      </c>
      <c r="D36" s="36" t="str">
        <f t="shared" si="0"/>
        <v>000 01 05 02 00 00 0000 600</v>
      </c>
      <c r="E36" s="37">
        <v>691652949</v>
      </c>
      <c r="F36" s="37">
        <v>123358898.39</v>
      </c>
      <c r="G36" s="73"/>
    </row>
    <row r="37" spans="1:7" s="44" customFormat="1" ht="25.5">
      <c r="A37" s="67" t="s">
        <v>873</v>
      </c>
      <c r="B37" s="35">
        <v>720</v>
      </c>
      <c r="C37" s="35" t="s">
        <v>874</v>
      </c>
      <c r="D37" s="36" t="str">
        <f t="shared" si="0"/>
        <v>000 01 05 02 01 00 0000 610</v>
      </c>
      <c r="E37" s="37">
        <v>691652949</v>
      </c>
      <c r="F37" s="37">
        <v>123358898.39</v>
      </c>
      <c r="G37" s="73"/>
    </row>
    <row r="38" spans="1:7" s="44" customFormat="1" ht="38.25">
      <c r="A38" s="67" t="s">
        <v>875</v>
      </c>
      <c r="B38" s="35">
        <v>720</v>
      </c>
      <c r="C38" s="35" t="s">
        <v>876</v>
      </c>
      <c r="D38" s="36" t="str">
        <f t="shared" si="0"/>
        <v>000 01 05 02 01 05 0000 610</v>
      </c>
      <c r="E38" s="37">
        <v>691652949</v>
      </c>
      <c r="F38" s="37">
        <v>123358898.39</v>
      </c>
      <c r="G38" s="73"/>
    </row>
    <row r="39" spans="1:7" s="44" customFormat="1" ht="39" hidden="1" thickBot="1">
      <c r="A39" s="68" t="s">
        <v>877</v>
      </c>
      <c r="B39" s="69">
        <v>720</v>
      </c>
      <c r="C39" s="69" t="s">
        <v>878</v>
      </c>
      <c r="D39" s="70" t="str">
        <f t="shared" si="0"/>
        <v>000 01 05 02 01 10 0000 610</v>
      </c>
      <c r="E39" s="71"/>
      <c r="F39" s="71"/>
      <c r="G39" s="72"/>
    </row>
    <row r="40" spans="1:6" s="44" customFormat="1" ht="12.75">
      <c r="A40" s="39"/>
      <c r="B40" s="40"/>
      <c r="C40" s="40"/>
      <c r="D40" s="41"/>
      <c r="E40" s="42"/>
      <c r="F40" s="43"/>
    </row>
    <row r="41" spans="1:5" s="44" customFormat="1" ht="12.75">
      <c r="A41" s="45"/>
      <c r="B41" s="46"/>
      <c r="C41" s="46"/>
      <c r="D41" s="47"/>
      <c r="E41" s="48"/>
    </row>
    <row r="42" spans="1:5" s="44" customFormat="1" ht="12.75">
      <c r="A42" s="50"/>
      <c r="B42" s="107"/>
      <c r="C42" s="107"/>
      <c r="D42" s="107"/>
      <c r="E42" s="49"/>
    </row>
    <row r="43" spans="1:5" ht="12.75">
      <c r="A43" s="4"/>
      <c r="B43" s="3"/>
      <c r="C43" s="3"/>
      <c r="D43" s="2"/>
      <c r="E43" s="2"/>
    </row>
    <row r="44" spans="1:5" ht="12.75">
      <c r="A44" s="34"/>
      <c r="B44" s="108"/>
      <c r="C44" s="108"/>
      <c r="D44" s="108"/>
      <c r="E44" s="2"/>
    </row>
    <row r="45" spans="1:5" ht="12.75">
      <c r="A45" s="4"/>
      <c r="B45" s="3"/>
      <c r="C45" s="3"/>
      <c r="D45" s="2"/>
      <c r="E45" s="2"/>
    </row>
    <row r="50" ht="11.25" customHeight="1"/>
  </sheetData>
  <sheetProtection/>
  <mergeCells count="10">
    <mergeCell ref="A4:A5"/>
    <mergeCell ref="B4:B5"/>
    <mergeCell ref="D4:D5"/>
    <mergeCell ref="C4:C5"/>
    <mergeCell ref="B2:F2"/>
    <mergeCell ref="E4:E5"/>
    <mergeCell ref="F4:F5"/>
    <mergeCell ref="G4:G5"/>
    <mergeCell ref="B42:D42"/>
    <mergeCell ref="B44:D44"/>
  </mergeCells>
  <printOptions/>
  <pageMargins left="0.5118110236220472" right="0" top="0.5118110236220472" bottom="0.3937007874015748" header="0" footer="0"/>
  <pageSetup horizontalDpi="600" verticalDpi="600" orientation="portrait" paperSize="8" scale="4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lni</cp:lastModifiedBy>
  <cp:lastPrinted>2011-04-26T07:58:33Z</cp:lastPrinted>
  <dcterms:created xsi:type="dcterms:W3CDTF">1999-06-18T11:49:53Z</dcterms:created>
  <dcterms:modified xsi:type="dcterms:W3CDTF">2011-04-26T09:06:51Z</dcterms:modified>
  <cp:category/>
  <cp:version/>
  <cp:contentType/>
  <cp:contentStatus/>
</cp:coreProperties>
</file>