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приложение 5" sheetId="1" r:id="rId1"/>
    <sheet name="приложение 6" sheetId="2" r:id="rId2"/>
  </sheets>
  <definedNames>
    <definedName name="_Otchet_Period_Source__AT_ObjectName">#REF!</definedName>
    <definedName name="_PBuh_" localSheetId="1">'приложение 6'!$E$47</definedName>
    <definedName name="_PBuh_">'приложение 5'!#REF!</definedName>
    <definedName name="_PBuhN_" localSheetId="1">'приложение 6'!$A$47</definedName>
    <definedName name="_PBuhN_">'приложение 5'!#REF!</definedName>
    <definedName name="_Period_">#REF!</definedName>
    <definedName name="_PRuk_" localSheetId="1">'приложение 6'!$E$45</definedName>
    <definedName name="_PRuk_">'приложение 5'!#REF!</definedName>
    <definedName name="_PRukN_" localSheetId="1">'приложение 6'!$A$45</definedName>
    <definedName name="_PRukN_">'приложение 5'!#REF!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<sst xmlns="http://schemas.openxmlformats.org/spreadsheetml/2006/main" count="228" uniqueCount="113">
  <si>
    <t>Код строки</t>
  </si>
  <si>
    <t>9</t>
  </si>
  <si>
    <t>10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</si>
  <si>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</si>
  <si>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</si>
  <si>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</si>
  <si>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</si>
  <si>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</si>
  <si>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</si>
  <si>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</si>
  <si>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2</t>
  </si>
  <si>
    <t>Утвержденные бюджетные назначения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</si>
  <si>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</si>
  <si>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</si>
  <si>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</si>
  <si>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</si>
  <si>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</si>
  <si>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</si>
  <si>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</si>
  <si>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</si>
  <si>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и сельских поселений</t>
  </si>
  <si>
    <t>бюджет территориального государственного внебюджетного фонда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</si>
  <si>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</si>
  <si>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</si>
  <si>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</si>
  <si>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</si>
  <si>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</si>
  <si>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</si>
  <si>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</si>
  <si>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</si>
  <si>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</si>
  <si>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</si>
  <si>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</si>
  <si>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</si>
  <si>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</si>
  <si>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</si>
  <si>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</si>
  <si>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</si>
  <si>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</si>
  <si>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</si>
  <si>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</si>
  <si>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</si>
  <si>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</si>
  <si>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</si>
  <si>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</si>
  <si>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</si>
  <si>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</si>
  <si>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</si>
  <si>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</si>
  <si>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</si>
  <si>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</si>
  <si>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</si>
  <si>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</si>
  <si>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</si>
  <si>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</si>
  <si>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</si>
  <si>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</si>
  <si>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</si>
  <si>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</si>
  <si>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</si>
  <si>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</si>
  <si>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</si>
  <si>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</si>
  <si>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</si>
  <si>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</si>
  <si>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</si>
  <si>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</si>
  <si>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</si>
  <si>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</si>
  <si>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</si>
  <si>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</si>
  <si>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</si>
  <si>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</si>
  <si>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</si>
  <si>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</si>
  <si>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</si>
  <si>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</si>
  <si>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</si>
  <si>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</si>
  <si>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</si>
  <si>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</si>
  <si>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</si>
  <si>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</si>
  <si>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</si>
  <si>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</si>
  <si>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</si>
  <si>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</si>
  <si>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</si>
  <si>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</si>
  <si>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</si>
  <si>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</si>
  <si>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</si>
  <si>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</si>
  <si>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</si>
  <si>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</si>
  <si>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</si>
  <si>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Председатель</t>
  </si>
  <si>
    <t xml:space="preserve">В.В. Титивкин  </t>
  </si>
  <si>
    <t xml:space="preserve">Е.И. Белоусова  </t>
  </si>
  <si>
    <t xml:space="preserve">                                                                  (подпись)                                (расшифровка подписи)</t>
  </si>
  <si>
    <t xml:space="preserve">                                                                        (подпись)                               (расшифровка подписи)</t>
  </si>
  <si>
    <t>Главный бухгалтер</t>
  </si>
  <si>
    <t>Неисполненные назначения</t>
  </si>
  <si>
    <t>Код источника финансирования дефицита бюджета по бюджетной классификации</t>
  </si>
  <si>
    <t>В.В. Титивкин</t>
  </si>
  <si>
    <t>Е.И. Белоусова</t>
  </si>
  <si>
    <t>Уточненный план</t>
  </si>
  <si>
    <t>Кассовое исполнение</t>
  </si>
  <si>
    <t xml:space="preserve">Источники финансирования дефицита бюджета Городищенского муниципального района по кодам классификации источников финансирования бюджета за 2011 год .                                                                                                         </t>
  </si>
  <si>
    <t xml:space="preserve">Источники финансирования дефицита бюджета Городищенского муниципального района за 2011 год по кодам групп, подгрупп, статей, видов источников финансирования дефицитов бюджетов классификации операций сектора государственого управления, относящихся к источникам финансирования дефицитов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2011 год .                                                                                                         </t>
  </si>
  <si>
    <t>(руб.)</t>
  </si>
  <si>
    <t>Приложение № 5                                                                                 к решению Городищенской районной Думы                                         № 562 от 28.06.2012г.</t>
  </si>
  <si>
    <t>Приложение № 6                                                                                  к решению Городищенской районной Думы                                         №562 от 28.06.2012г.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</si>
</sst>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u val="single"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8" fillId="0" borderId="1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/>
    </xf>
    <xf numFmtId="3" fontId="8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/>
    </xf>
    <xf numFmtId="0" fontId="8" fillId="0" borderId="13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right" wrapText="1"/>
    </xf>
    <xf numFmtId="0" fontId="8" fillId="0" borderId="19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selection activeCell="AH4" sqref="AH4"/>
    </sheetView>
  </sheetViews>
  <sheetFormatPr defaultColWidth="9.00390625" defaultRowHeight="12.75"/>
  <cols>
    <col min="1" max="1" width="43.75390625" style="16" customWidth="1"/>
    <col min="2" max="2" width="6.25390625" style="16" hidden="1" customWidth="1"/>
    <col min="3" max="3" width="15.875" style="16" hidden="1" customWidth="1"/>
    <col min="4" max="4" width="21.625" style="16" customWidth="1"/>
    <col min="5" max="5" width="13.375" style="16" hidden="1" customWidth="1"/>
    <col min="6" max="6" width="9.125" style="16" hidden="1" customWidth="1"/>
    <col min="7" max="7" width="13.375" style="16" hidden="1" customWidth="1"/>
    <col min="8" max="8" width="11.375" style="16" hidden="1" customWidth="1"/>
    <col min="9" max="9" width="7.875" style="16" hidden="1" customWidth="1"/>
    <col min="10" max="10" width="8.125" style="16" hidden="1" customWidth="1"/>
    <col min="11" max="11" width="7.625" style="16" hidden="1" customWidth="1"/>
    <col min="12" max="12" width="14.25390625" style="16" customWidth="1"/>
    <col min="13" max="13" width="13.25390625" style="16" hidden="1" customWidth="1"/>
    <col min="14" max="14" width="8.75390625" style="16" hidden="1" customWidth="1"/>
    <col min="15" max="15" width="12.00390625" style="16" hidden="1" customWidth="1"/>
    <col min="16" max="16" width="8.625" style="16" hidden="1" customWidth="1"/>
    <col min="17" max="17" width="13.00390625" style="16" hidden="1" customWidth="1"/>
    <col min="18" max="18" width="11.875" style="16" hidden="1" customWidth="1"/>
    <col min="19" max="19" width="8.625" style="16" hidden="1" customWidth="1"/>
    <col min="20" max="20" width="9.00390625" style="16" hidden="1" customWidth="1"/>
    <col min="21" max="21" width="7.875" style="16" hidden="1" customWidth="1"/>
    <col min="22" max="22" width="13.625" style="16" customWidth="1"/>
    <col min="23" max="23" width="12.25390625" style="16" hidden="1" customWidth="1"/>
    <col min="24" max="24" width="8.125" style="16" hidden="1" customWidth="1"/>
    <col min="25" max="25" width="12.75390625" style="16" hidden="1" customWidth="1"/>
    <col min="26" max="16384" width="9.125" style="16" customWidth="1"/>
  </cols>
  <sheetData>
    <row r="1" spans="1:26" ht="65.25" customHeight="1">
      <c r="A1" s="12"/>
      <c r="B1" s="2"/>
      <c r="C1" s="2"/>
      <c r="D1" s="78" t="s">
        <v>111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Y1" s="50"/>
      <c r="Z1" s="50"/>
    </row>
    <row r="2" spans="1:24" ht="39" customHeight="1">
      <c r="A2" s="76" t="s">
        <v>108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15"/>
      <c r="X2" s="15"/>
    </row>
    <row r="3" spans="1:22" ht="13.5" thickBot="1">
      <c r="A3" s="12"/>
      <c r="B3" s="4"/>
      <c r="C3" s="4"/>
      <c r="D3" s="5"/>
      <c r="E3" s="5"/>
      <c r="F3" s="3"/>
      <c r="G3" s="3"/>
      <c r="H3" s="3"/>
      <c r="I3" s="3"/>
      <c r="J3" s="3"/>
      <c r="K3" s="3"/>
      <c r="L3" s="64"/>
      <c r="M3" s="63"/>
      <c r="N3" s="49"/>
      <c r="O3"/>
      <c r="P3"/>
      <c r="Q3"/>
      <c r="R3"/>
      <c r="S3"/>
      <c r="T3"/>
      <c r="V3" s="74" t="s">
        <v>110</v>
      </c>
    </row>
    <row r="4" spans="1:25" s="14" customFormat="1" ht="81.75" customHeight="1">
      <c r="A4" s="66" t="s">
        <v>3</v>
      </c>
      <c r="B4" s="67" t="s">
        <v>0</v>
      </c>
      <c r="C4" s="68"/>
      <c r="D4" s="67" t="s">
        <v>103</v>
      </c>
      <c r="E4" s="69" t="s">
        <v>15</v>
      </c>
      <c r="F4" s="69" t="s">
        <v>13</v>
      </c>
      <c r="G4" s="69" t="s">
        <v>16</v>
      </c>
      <c r="H4" s="69" t="s">
        <v>14</v>
      </c>
      <c r="I4" s="69" t="s">
        <v>17</v>
      </c>
      <c r="J4" s="70" t="s">
        <v>18</v>
      </c>
      <c r="K4" s="70" t="s">
        <v>19</v>
      </c>
      <c r="L4" s="65" t="s">
        <v>106</v>
      </c>
      <c r="M4" s="65" t="s">
        <v>107</v>
      </c>
      <c r="N4" s="69" t="s">
        <v>21</v>
      </c>
      <c r="O4" s="69" t="s">
        <v>15</v>
      </c>
      <c r="P4" s="71" t="s">
        <v>13</v>
      </c>
      <c r="Q4" s="69" t="s">
        <v>16</v>
      </c>
      <c r="R4" s="69" t="s">
        <v>14</v>
      </c>
      <c r="S4" s="69" t="s">
        <v>17</v>
      </c>
      <c r="T4" s="70" t="s">
        <v>18</v>
      </c>
      <c r="U4" s="70" t="s">
        <v>19</v>
      </c>
      <c r="V4" s="70" t="s">
        <v>7</v>
      </c>
      <c r="W4" s="33" t="s">
        <v>20</v>
      </c>
      <c r="X4" s="34" t="s">
        <v>21</v>
      </c>
      <c r="Y4" s="36" t="s">
        <v>102</v>
      </c>
    </row>
    <row r="5" spans="1:25" s="14" customFormat="1" ht="12.75">
      <c r="A5" s="72">
        <v>1</v>
      </c>
      <c r="B5" s="20">
        <v>2</v>
      </c>
      <c r="C5" s="20" t="s">
        <v>10</v>
      </c>
      <c r="D5" s="25">
        <v>3</v>
      </c>
      <c r="E5" s="46">
        <v>4</v>
      </c>
      <c r="F5" s="47">
        <v>5</v>
      </c>
      <c r="G5" s="32" t="s">
        <v>4</v>
      </c>
      <c r="H5" s="32" t="s">
        <v>5</v>
      </c>
      <c r="I5" s="32" t="s">
        <v>6</v>
      </c>
      <c r="J5" s="32" t="s">
        <v>1</v>
      </c>
      <c r="K5" s="32" t="s">
        <v>2</v>
      </c>
      <c r="L5" s="32">
        <v>4</v>
      </c>
      <c r="M5" s="32" t="s">
        <v>8</v>
      </c>
      <c r="N5" s="17" t="s">
        <v>9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7">
        <v>19</v>
      </c>
      <c r="U5" s="17">
        <v>20</v>
      </c>
      <c r="V5" s="17">
        <v>5</v>
      </c>
      <c r="W5" s="17">
        <v>22</v>
      </c>
      <c r="X5" s="17">
        <v>23</v>
      </c>
      <c r="Y5" s="38">
        <v>6</v>
      </c>
    </row>
    <row r="6" spans="1:25" s="14" customFormat="1" ht="12.75">
      <c r="A6" s="73" t="s">
        <v>22</v>
      </c>
      <c r="B6" s="20">
        <v>500</v>
      </c>
      <c r="C6" s="20" t="s">
        <v>23</v>
      </c>
      <c r="D6" s="25" t="str">
        <f aca="true" t="shared" si="0" ref="D6:D42">IF(OR(LEFT(C6,5)="000 9",LEFT(C6,5)="000 7"),"X",IF(OR(RIGHT(C6,1)="A",RIGHT(C6,1)="А"),LEFT(C6,LEN(C6)-1)&amp;"0",C6))</f>
        <v>X</v>
      </c>
      <c r="E6" s="48">
        <v>34461449.25</v>
      </c>
      <c r="F6" s="22"/>
      <c r="G6" s="23">
        <v>34461449.25</v>
      </c>
      <c r="H6" s="23"/>
      <c r="I6" s="23"/>
      <c r="J6" s="23"/>
      <c r="K6" s="23"/>
      <c r="L6" s="23">
        <v>22799900.53</v>
      </c>
      <c r="M6" s="23">
        <v>11661548.72</v>
      </c>
      <c r="N6" s="23"/>
      <c r="O6" s="23">
        <v>-12091032.26</v>
      </c>
      <c r="P6" s="23"/>
      <c r="Q6" s="23">
        <v>-12091032.26</v>
      </c>
      <c r="R6" s="23"/>
      <c r="S6" s="23"/>
      <c r="T6" s="23"/>
      <c r="U6" s="23"/>
      <c r="V6" s="23">
        <v>-6690068.4</v>
      </c>
      <c r="W6" s="23">
        <v>-5400963.86</v>
      </c>
      <c r="X6" s="23"/>
      <c r="Y6" s="40">
        <f>L6-V6</f>
        <v>29489968.93</v>
      </c>
    </row>
    <row r="7" spans="1:25" s="14" customFormat="1" ht="30" customHeight="1">
      <c r="A7" s="73" t="s">
        <v>24</v>
      </c>
      <c r="B7" s="20">
        <v>520</v>
      </c>
      <c r="C7" s="20" t="s">
        <v>25</v>
      </c>
      <c r="D7" s="25" t="str">
        <f t="shared" si="0"/>
        <v>000 01 00 00 00 00 0000 000</v>
      </c>
      <c r="E7" s="48">
        <v>3222009</v>
      </c>
      <c r="F7" s="22"/>
      <c r="G7" s="23">
        <v>3222009</v>
      </c>
      <c r="H7" s="23"/>
      <c r="I7" s="23"/>
      <c r="J7" s="23"/>
      <c r="K7" s="23"/>
      <c r="L7" s="23">
        <v>1922000</v>
      </c>
      <c r="M7" s="23">
        <v>1300009</v>
      </c>
      <c r="N7" s="23"/>
      <c r="O7" s="23"/>
      <c r="P7" s="23"/>
      <c r="Q7" s="23"/>
      <c r="R7" s="23"/>
      <c r="S7" s="23"/>
      <c r="T7" s="23"/>
      <c r="U7" s="23"/>
      <c r="V7" s="23">
        <v>200000</v>
      </c>
      <c r="W7" s="23">
        <v>-200000</v>
      </c>
      <c r="X7" s="23"/>
      <c r="Y7" s="40">
        <f aca="true" t="shared" si="1" ref="Y7:Y30">L7-V7</f>
        <v>1722000</v>
      </c>
    </row>
    <row r="8" spans="1:25" s="14" customFormat="1" ht="22.5" hidden="1">
      <c r="A8" s="73" t="s">
        <v>26</v>
      </c>
      <c r="B8" s="20">
        <v>520</v>
      </c>
      <c r="C8" s="20" t="s">
        <v>27</v>
      </c>
      <c r="D8" s="25" t="str">
        <f t="shared" si="0"/>
        <v>000 01 02 00 00 00 0000 000</v>
      </c>
      <c r="E8" s="48">
        <v>1500000</v>
      </c>
      <c r="F8" s="22"/>
      <c r="G8" s="23">
        <v>1500000</v>
      </c>
      <c r="H8" s="23"/>
      <c r="I8" s="23"/>
      <c r="J8" s="23"/>
      <c r="K8" s="23"/>
      <c r="L8" s="23"/>
      <c r="M8" s="23">
        <v>1500000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40">
        <f t="shared" si="1"/>
        <v>0</v>
      </c>
    </row>
    <row r="9" spans="1:25" s="14" customFormat="1" ht="22.5" hidden="1">
      <c r="A9" s="73" t="s">
        <v>28</v>
      </c>
      <c r="B9" s="20">
        <v>520</v>
      </c>
      <c r="C9" s="20" t="s">
        <v>29</v>
      </c>
      <c r="D9" s="25" t="str">
        <f t="shared" si="0"/>
        <v>000 01 02 00 00 00 0000 700</v>
      </c>
      <c r="E9" s="48">
        <v>5000000</v>
      </c>
      <c r="F9" s="22"/>
      <c r="G9" s="23">
        <v>5000000</v>
      </c>
      <c r="H9" s="23"/>
      <c r="I9" s="23"/>
      <c r="J9" s="23"/>
      <c r="K9" s="23"/>
      <c r="L9" s="23"/>
      <c r="M9" s="23">
        <v>5000000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40">
        <f t="shared" si="1"/>
        <v>0</v>
      </c>
    </row>
    <row r="10" spans="1:25" s="14" customFormat="1" ht="33.75" hidden="1">
      <c r="A10" s="73" t="s">
        <v>30</v>
      </c>
      <c r="B10" s="20">
        <v>520</v>
      </c>
      <c r="C10" s="20" t="s">
        <v>31</v>
      </c>
      <c r="D10" s="25" t="str">
        <f t="shared" si="0"/>
        <v>000 01 02 00 00 10 0000 710</v>
      </c>
      <c r="E10" s="48">
        <v>5000000</v>
      </c>
      <c r="F10" s="22"/>
      <c r="G10" s="23">
        <v>5000000</v>
      </c>
      <c r="H10" s="23"/>
      <c r="I10" s="23"/>
      <c r="J10" s="23"/>
      <c r="K10" s="23"/>
      <c r="L10" s="23"/>
      <c r="M10" s="23">
        <v>5000000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40">
        <f t="shared" si="1"/>
        <v>0</v>
      </c>
    </row>
    <row r="11" spans="1:25" s="14" customFormat="1" ht="22.5" hidden="1">
      <c r="A11" s="73" t="s">
        <v>32</v>
      </c>
      <c r="B11" s="20">
        <v>520</v>
      </c>
      <c r="C11" s="20" t="s">
        <v>33</v>
      </c>
      <c r="D11" s="25" t="str">
        <f t="shared" si="0"/>
        <v>000 01 02 00 00 00 0000 800</v>
      </c>
      <c r="E11" s="48">
        <v>-3500000</v>
      </c>
      <c r="F11" s="22"/>
      <c r="G11" s="23">
        <v>-3500000</v>
      </c>
      <c r="H11" s="23"/>
      <c r="I11" s="23"/>
      <c r="J11" s="23"/>
      <c r="K11" s="23"/>
      <c r="L11" s="23"/>
      <c r="M11" s="23">
        <v>-3500000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40">
        <f t="shared" si="1"/>
        <v>0</v>
      </c>
    </row>
    <row r="12" spans="1:25" s="14" customFormat="1" ht="33.75" hidden="1">
      <c r="A12" s="73" t="s">
        <v>34</v>
      </c>
      <c r="B12" s="20">
        <v>520</v>
      </c>
      <c r="C12" s="20" t="s">
        <v>35</v>
      </c>
      <c r="D12" s="25" t="str">
        <f t="shared" si="0"/>
        <v>000 01 02 00 00 10 0000 810</v>
      </c>
      <c r="E12" s="48">
        <v>-3500000</v>
      </c>
      <c r="F12" s="22"/>
      <c r="G12" s="23">
        <v>-3500000</v>
      </c>
      <c r="H12" s="23"/>
      <c r="I12" s="23"/>
      <c r="J12" s="23"/>
      <c r="K12" s="23"/>
      <c r="L12" s="23"/>
      <c r="M12" s="23">
        <v>-3500000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40">
        <f t="shared" si="1"/>
        <v>0</v>
      </c>
    </row>
    <row r="13" spans="1:25" s="14" customFormat="1" ht="22.5" hidden="1">
      <c r="A13" s="73" t="s">
        <v>36</v>
      </c>
      <c r="B13" s="20">
        <v>520</v>
      </c>
      <c r="C13" s="20" t="s">
        <v>37</v>
      </c>
      <c r="D13" s="25" t="str">
        <f t="shared" si="0"/>
        <v>000 01 03 00 00 00 0000 000</v>
      </c>
      <c r="E13" s="48">
        <v>-200000</v>
      </c>
      <c r="F13" s="22"/>
      <c r="G13" s="23">
        <v>-200000</v>
      </c>
      <c r="H13" s="23"/>
      <c r="I13" s="23"/>
      <c r="J13" s="23"/>
      <c r="K13" s="23"/>
      <c r="L13" s="23"/>
      <c r="M13" s="23">
        <v>-200000</v>
      </c>
      <c r="N13" s="23"/>
      <c r="O13" s="23"/>
      <c r="P13" s="23"/>
      <c r="Q13" s="23"/>
      <c r="R13" s="23">
        <v>-200000</v>
      </c>
      <c r="S13" s="23"/>
      <c r="T13" s="23"/>
      <c r="U13" s="23"/>
      <c r="V13" s="23"/>
      <c r="W13" s="23">
        <v>-200000</v>
      </c>
      <c r="X13" s="23"/>
      <c r="Y13" s="40">
        <f t="shared" si="1"/>
        <v>0</v>
      </c>
    </row>
    <row r="14" spans="1:25" s="14" customFormat="1" ht="33.75" hidden="1">
      <c r="A14" s="73" t="s">
        <v>38</v>
      </c>
      <c r="B14" s="20">
        <v>520</v>
      </c>
      <c r="C14" s="20" t="s">
        <v>39</v>
      </c>
      <c r="D14" s="25" t="str">
        <f t="shared" si="0"/>
        <v>000 01 03 00 00 00 0000 700</v>
      </c>
      <c r="E14" s="48">
        <v>13000000</v>
      </c>
      <c r="F14" s="22"/>
      <c r="G14" s="23">
        <v>13000000</v>
      </c>
      <c r="H14" s="23"/>
      <c r="I14" s="23"/>
      <c r="J14" s="23"/>
      <c r="K14" s="23"/>
      <c r="L14" s="23">
        <v>13000000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40">
        <f t="shared" si="1"/>
        <v>13000000</v>
      </c>
    </row>
    <row r="15" spans="1:25" s="14" customFormat="1" ht="45" hidden="1">
      <c r="A15" s="73" t="s">
        <v>40</v>
      </c>
      <c r="B15" s="20">
        <v>520</v>
      </c>
      <c r="C15" s="20" t="s">
        <v>41</v>
      </c>
      <c r="D15" s="25" t="str">
        <f t="shared" si="0"/>
        <v>000 01 03 00 00 05 0000 710</v>
      </c>
      <c r="E15" s="48">
        <v>13000000</v>
      </c>
      <c r="F15" s="22"/>
      <c r="G15" s="23">
        <v>13000000</v>
      </c>
      <c r="H15" s="23"/>
      <c r="I15" s="23"/>
      <c r="J15" s="23"/>
      <c r="K15" s="23"/>
      <c r="L15" s="23">
        <v>13000000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40">
        <f t="shared" si="1"/>
        <v>13000000</v>
      </c>
    </row>
    <row r="16" spans="1:25" s="14" customFormat="1" ht="33.75" hidden="1">
      <c r="A16" s="73" t="s">
        <v>42</v>
      </c>
      <c r="B16" s="20">
        <v>520</v>
      </c>
      <c r="C16" s="20" t="s">
        <v>43</v>
      </c>
      <c r="D16" s="25" t="str">
        <f t="shared" si="0"/>
        <v>000 01 03 00 00 00 0000 800</v>
      </c>
      <c r="E16" s="48">
        <v>-13200000</v>
      </c>
      <c r="F16" s="22"/>
      <c r="G16" s="23">
        <v>-13200000</v>
      </c>
      <c r="H16" s="23"/>
      <c r="I16" s="23"/>
      <c r="J16" s="23"/>
      <c r="K16" s="23"/>
      <c r="L16" s="23">
        <v>-13000000</v>
      </c>
      <c r="M16" s="23">
        <v>-200000</v>
      </c>
      <c r="N16" s="23"/>
      <c r="O16" s="23"/>
      <c r="P16" s="23"/>
      <c r="Q16" s="23"/>
      <c r="R16" s="23">
        <v>-200000</v>
      </c>
      <c r="S16" s="23"/>
      <c r="T16" s="23"/>
      <c r="U16" s="23"/>
      <c r="V16" s="23"/>
      <c r="W16" s="23">
        <v>-200000</v>
      </c>
      <c r="X16" s="23"/>
      <c r="Y16" s="40">
        <f t="shared" si="1"/>
        <v>-13000000</v>
      </c>
    </row>
    <row r="17" spans="1:25" s="14" customFormat="1" ht="45" hidden="1">
      <c r="A17" s="73" t="s">
        <v>44</v>
      </c>
      <c r="B17" s="20">
        <v>520</v>
      </c>
      <c r="C17" s="20" t="s">
        <v>45</v>
      </c>
      <c r="D17" s="25" t="str">
        <f t="shared" si="0"/>
        <v>000 01 03 00 00 05 0000 810</v>
      </c>
      <c r="E17" s="48">
        <v>-13000000</v>
      </c>
      <c r="F17" s="22"/>
      <c r="G17" s="23">
        <v>-13000000</v>
      </c>
      <c r="H17" s="23"/>
      <c r="I17" s="23"/>
      <c r="J17" s="23"/>
      <c r="K17" s="23"/>
      <c r="L17" s="23">
        <v>-13000000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40">
        <f t="shared" si="1"/>
        <v>-13000000</v>
      </c>
    </row>
    <row r="18" spans="1:25" s="14" customFormat="1" ht="33.75" hidden="1">
      <c r="A18" s="73" t="s">
        <v>46</v>
      </c>
      <c r="B18" s="20">
        <v>520</v>
      </c>
      <c r="C18" s="20" t="s">
        <v>47</v>
      </c>
      <c r="D18" s="25" t="str">
        <f t="shared" si="0"/>
        <v>000 01 03 00 00 10 0000 810</v>
      </c>
      <c r="E18" s="48">
        <v>-200000</v>
      </c>
      <c r="F18" s="22"/>
      <c r="G18" s="23">
        <v>-200000</v>
      </c>
      <c r="H18" s="23"/>
      <c r="I18" s="23"/>
      <c r="J18" s="23"/>
      <c r="K18" s="23"/>
      <c r="L18" s="23"/>
      <c r="M18" s="23">
        <v>-200000</v>
      </c>
      <c r="N18" s="23"/>
      <c r="O18" s="23"/>
      <c r="P18" s="23"/>
      <c r="Q18" s="23"/>
      <c r="R18" s="23">
        <v>-200000</v>
      </c>
      <c r="S18" s="23"/>
      <c r="T18" s="23"/>
      <c r="U18" s="23"/>
      <c r="V18" s="23"/>
      <c r="W18" s="23">
        <v>-200000</v>
      </c>
      <c r="X18" s="23"/>
      <c r="Y18" s="40">
        <f t="shared" si="1"/>
        <v>0</v>
      </c>
    </row>
    <row r="19" spans="1:25" s="14" customFormat="1" ht="22.5">
      <c r="A19" s="73" t="s">
        <v>48</v>
      </c>
      <c r="B19" s="20">
        <v>520</v>
      </c>
      <c r="C19" s="20" t="s">
        <v>49</v>
      </c>
      <c r="D19" s="25" t="str">
        <f t="shared" si="0"/>
        <v>000 01 06 00 00 00 0000 000</v>
      </c>
      <c r="E19" s="48">
        <v>1922009</v>
      </c>
      <c r="F19" s="22"/>
      <c r="G19" s="23">
        <v>1922009</v>
      </c>
      <c r="H19" s="23"/>
      <c r="I19" s="23"/>
      <c r="J19" s="23"/>
      <c r="K19" s="23"/>
      <c r="L19" s="23">
        <v>1922000</v>
      </c>
      <c r="M19" s="23">
        <v>9</v>
      </c>
      <c r="N19" s="23"/>
      <c r="O19" s="23"/>
      <c r="P19" s="23"/>
      <c r="Q19" s="23"/>
      <c r="R19" s="23">
        <v>200000</v>
      </c>
      <c r="S19" s="23"/>
      <c r="T19" s="23"/>
      <c r="U19" s="23"/>
      <c r="V19" s="23">
        <v>200000</v>
      </c>
      <c r="W19" s="23"/>
      <c r="X19" s="23"/>
      <c r="Y19" s="40">
        <f t="shared" si="1"/>
        <v>1722000</v>
      </c>
    </row>
    <row r="20" spans="1:25" s="14" customFormat="1" ht="22.5" hidden="1">
      <c r="A20" s="73" t="s">
        <v>50</v>
      </c>
      <c r="B20" s="20">
        <v>520</v>
      </c>
      <c r="C20" s="20" t="s">
        <v>51</v>
      </c>
      <c r="D20" s="25" t="str">
        <f t="shared" si="0"/>
        <v>000 01 06 01 00 00 0000 000</v>
      </c>
      <c r="E20" s="48">
        <v>1922009</v>
      </c>
      <c r="F20" s="22"/>
      <c r="G20" s="23">
        <v>1922009</v>
      </c>
      <c r="H20" s="23"/>
      <c r="I20" s="23"/>
      <c r="J20" s="23"/>
      <c r="K20" s="23"/>
      <c r="L20" s="23">
        <v>1922000</v>
      </c>
      <c r="M20" s="23">
        <v>9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40">
        <f t="shared" si="1"/>
        <v>1922000</v>
      </c>
    </row>
    <row r="21" spans="1:25" s="14" customFormat="1" ht="33.75" hidden="1">
      <c r="A21" s="73" t="s">
        <v>52</v>
      </c>
      <c r="B21" s="20">
        <v>520</v>
      </c>
      <c r="C21" s="20" t="s">
        <v>53</v>
      </c>
      <c r="D21" s="25" t="str">
        <f t="shared" si="0"/>
        <v>000 01 06 01 00 00 0000 630</v>
      </c>
      <c r="E21" s="48">
        <v>1922009</v>
      </c>
      <c r="F21" s="22"/>
      <c r="G21" s="23">
        <v>1922009</v>
      </c>
      <c r="H21" s="23"/>
      <c r="I21" s="23"/>
      <c r="J21" s="23"/>
      <c r="K21" s="23"/>
      <c r="L21" s="23">
        <v>1922000</v>
      </c>
      <c r="M21" s="23">
        <v>9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40">
        <f t="shared" si="1"/>
        <v>1922000</v>
      </c>
    </row>
    <row r="22" spans="1:25" s="14" customFormat="1" ht="33.75" hidden="1">
      <c r="A22" s="73" t="s">
        <v>54</v>
      </c>
      <c r="B22" s="20">
        <v>520</v>
      </c>
      <c r="C22" s="20" t="s">
        <v>55</v>
      </c>
      <c r="D22" s="25" t="str">
        <f t="shared" si="0"/>
        <v>000 01 06 01 00 05 0000 630</v>
      </c>
      <c r="E22" s="48">
        <v>1922000</v>
      </c>
      <c r="F22" s="22"/>
      <c r="G22" s="23">
        <v>1922000</v>
      </c>
      <c r="H22" s="23"/>
      <c r="I22" s="23"/>
      <c r="J22" s="23"/>
      <c r="K22" s="23"/>
      <c r="L22" s="23">
        <v>1922000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40">
        <f t="shared" si="1"/>
        <v>1922000</v>
      </c>
    </row>
    <row r="23" spans="1:25" s="14" customFormat="1" ht="22.5" hidden="1">
      <c r="A23" s="73" t="s">
        <v>56</v>
      </c>
      <c r="B23" s="20">
        <v>520</v>
      </c>
      <c r="C23" s="20" t="s">
        <v>57</v>
      </c>
      <c r="D23" s="25" t="str">
        <f t="shared" si="0"/>
        <v>000 01 06 01 00 10 0000 630</v>
      </c>
      <c r="E23" s="48">
        <v>9</v>
      </c>
      <c r="F23" s="22"/>
      <c r="G23" s="23">
        <v>9</v>
      </c>
      <c r="H23" s="23"/>
      <c r="I23" s="23"/>
      <c r="J23" s="23"/>
      <c r="K23" s="23"/>
      <c r="L23" s="23"/>
      <c r="M23" s="23">
        <v>9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40">
        <f t="shared" si="1"/>
        <v>0</v>
      </c>
    </row>
    <row r="24" spans="1:25" s="14" customFormat="1" ht="22.5" hidden="1">
      <c r="A24" s="73" t="s">
        <v>58</v>
      </c>
      <c r="B24" s="20">
        <v>520</v>
      </c>
      <c r="C24" s="20" t="s">
        <v>59</v>
      </c>
      <c r="D24" s="25" t="str">
        <f t="shared" si="0"/>
        <v>000 01 06 05 00 00 0000 000</v>
      </c>
      <c r="E24" s="48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200000</v>
      </c>
      <c r="S24" s="23"/>
      <c r="T24" s="23"/>
      <c r="U24" s="23"/>
      <c r="V24" s="23">
        <v>200000</v>
      </c>
      <c r="W24" s="23"/>
      <c r="X24" s="23"/>
      <c r="Y24" s="40">
        <f t="shared" si="1"/>
        <v>-200000</v>
      </c>
    </row>
    <row r="25" spans="1:25" s="14" customFormat="1" ht="30" customHeight="1">
      <c r="A25" s="73" t="s">
        <v>60</v>
      </c>
      <c r="B25" s="20">
        <v>520</v>
      </c>
      <c r="C25" s="20" t="s">
        <v>61</v>
      </c>
      <c r="D25" s="25" t="str">
        <f t="shared" si="0"/>
        <v>000 01 06 05 00 00 0000 600</v>
      </c>
      <c r="E25" s="48">
        <v>1000000</v>
      </c>
      <c r="F25" s="22"/>
      <c r="G25" s="23">
        <v>1000000</v>
      </c>
      <c r="H25" s="23"/>
      <c r="I25" s="23"/>
      <c r="J25" s="23"/>
      <c r="K25" s="23"/>
      <c r="L25" s="23">
        <v>1000000</v>
      </c>
      <c r="M25" s="23"/>
      <c r="N25" s="23"/>
      <c r="O25" s="23"/>
      <c r="P25" s="23"/>
      <c r="Q25" s="23"/>
      <c r="R25" s="23">
        <v>200000</v>
      </c>
      <c r="S25" s="23"/>
      <c r="T25" s="23"/>
      <c r="U25" s="23"/>
      <c r="V25" s="23">
        <v>200000</v>
      </c>
      <c r="W25" s="23"/>
      <c r="X25" s="23"/>
      <c r="Y25" s="40">
        <f t="shared" si="1"/>
        <v>800000</v>
      </c>
    </row>
    <row r="26" spans="1:25" s="14" customFormat="1" ht="33.75" hidden="1">
      <c r="A26" s="73" t="s">
        <v>62</v>
      </c>
      <c r="B26" s="20">
        <v>520</v>
      </c>
      <c r="C26" s="20" t="s">
        <v>63</v>
      </c>
      <c r="D26" s="25" t="str">
        <f t="shared" si="0"/>
        <v>000 01 06 05 02 00 0000 640</v>
      </c>
      <c r="E26" s="48">
        <v>1000000</v>
      </c>
      <c r="F26" s="22"/>
      <c r="G26" s="23">
        <v>1000000</v>
      </c>
      <c r="H26" s="23"/>
      <c r="I26" s="23"/>
      <c r="J26" s="23"/>
      <c r="K26" s="23"/>
      <c r="L26" s="23">
        <v>1000000</v>
      </c>
      <c r="M26" s="23"/>
      <c r="N26" s="23"/>
      <c r="O26" s="23"/>
      <c r="P26" s="23"/>
      <c r="Q26" s="23"/>
      <c r="R26" s="23">
        <v>200000</v>
      </c>
      <c r="S26" s="23"/>
      <c r="T26" s="23"/>
      <c r="U26" s="23"/>
      <c r="V26" s="23">
        <v>200000</v>
      </c>
      <c r="W26" s="23"/>
      <c r="X26" s="23"/>
      <c r="Y26" s="40">
        <f t="shared" si="1"/>
        <v>800000</v>
      </c>
    </row>
    <row r="27" spans="1:25" s="14" customFormat="1" ht="48.75" customHeight="1">
      <c r="A27" s="73" t="s">
        <v>64</v>
      </c>
      <c r="B27" s="20">
        <v>520</v>
      </c>
      <c r="C27" s="20" t="s">
        <v>65</v>
      </c>
      <c r="D27" s="25" t="str">
        <f t="shared" si="0"/>
        <v>000 01 06 05 02 05 0000 640</v>
      </c>
      <c r="E27" s="48">
        <v>1000000</v>
      </c>
      <c r="F27" s="22"/>
      <c r="G27" s="23">
        <v>1000000</v>
      </c>
      <c r="H27" s="23"/>
      <c r="I27" s="23"/>
      <c r="J27" s="23"/>
      <c r="K27" s="23"/>
      <c r="L27" s="23">
        <v>1000000</v>
      </c>
      <c r="M27" s="23"/>
      <c r="N27" s="23"/>
      <c r="O27" s="23"/>
      <c r="P27" s="23"/>
      <c r="Q27" s="23"/>
      <c r="R27" s="23">
        <v>200000</v>
      </c>
      <c r="S27" s="23"/>
      <c r="T27" s="23"/>
      <c r="U27" s="23"/>
      <c r="V27" s="23">
        <v>200000</v>
      </c>
      <c r="W27" s="23"/>
      <c r="X27" s="23"/>
      <c r="Y27" s="40">
        <f t="shared" si="1"/>
        <v>800000</v>
      </c>
    </row>
    <row r="28" spans="1:25" s="14" customFormat="1" ht="22.5" hidden="1">
      <c r="A28" s="73" t="s">
        <v>66</v>
      </c>
      <c r="B28" s="20">
        <v>520</v>
      </c>
      <c r="C28" s="20" t="s">
        <v>67</v>
      </c>
      <c r="D28" s="25" t="str">
        <f t="shared" si="0"/>
        <v>000 01 06 05 00 00 0000 500</v>
      </c>
      <c r="E28" s="48">
        <v>-1000000</v>
      </c>
      <c r="F28" s="22"/>
      <c r="G28" s="23">
        <v>-1000000</v>
      </c>
      <c r="H28" s="23"/>
      <c r="I28" s="23"/>
      <c r="J28" s="23"/>
      <c r="K28" s="23"/>
      <c r="L28" s="23">
        <v>-1000000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40">
        <f t="shared" si="1"/>
        <v>-1000000</v>
      </c>
    </row>
    <row r="29" spans="1:25" s="14" customFormat="1" ht="33.75" hidden="1">
      <c r="A29" s="73" t="s">
        <v>68</v>
      </c>
      <c r="B29" s="20">
        <v>520</v>
      </c>
      <c r="C29" s="20" t="s">
        <v>69</v>
      </c>
      <c r="D29" s="25" t="str">
        <f t="shared" si="0"/>
        <v>000 01 06 05 02 00 0000 540</v>
      </c>
      <c r="E29" s="48">
        <v>-1000000</v>
      </c>
      <c r="F29" s="22"/>
      <c r="G29" s="23">
        <v>-1000000</v>
      </c>
      <c r="H29" s="23"/>
      <c r="I29" s="23"/>
      <c r="J29" s="23"/>
      <c r="K29" s="23"/>
      <c r="L29" s="23">
        <v>-1000000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40">
        <f t="shared" si="1"/>
        <v>-1000000</v>
      </c>
    </row>
    <row r="30" spans="1:25" s="14" customFormat="1" ht="45" hidden="1">
      <c r="A30" s="73" t="s">
        <v>70</v>
      </c>
      <c r="B30" s="20">
        <v>520</v>
      </c>
      <c r="C30" s="20" t="s">
        <v>71</v>
      </c>
      <c r="D30" s="25" t="str">
        <f t="shared" si="0"/>
        <v>000 01 06 05 02 05 0000 540</v>
      </c>
      <c r="E30" s="48">
        <v>-1000000</v>
      </c>
      <c r="F30" s="22"/>
      <c r="G30" s="23">
        <v>-1000000</v>
      </c>
      <c r="H30" s="23"/>
      <c r="I30" s="23"/>
      <c r="J30" s="23"/>
      <c r="K30" s="23"/>
      <c r="L30" s="23">
        <v>-1000000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40">
        <f t="shared" si="1"/>
        <v>-1000000</v>
      </c>
    </row>
    <row r="31" spans="1:25" s="14" customFormat="1" ht="12.75">
      <c r="A31" s="73" t="s">
        <v>72</v>
      </c>
      <c r="B31" s="20">
        <v>700</v>
      </c>
      <c r="C31" s="20" t="s">
        <v>73</v>
      </c>
      <c r="D31" s="25" t="str">
        <f t="shared" si="0"/>
        <v>000 01 00 00 00 00 0000 000</v>
      </c>
      <c r="E31" s="48">
        <v>31239440.25</v>
      </c>
      <c r="F31" s="22"/>
      <c r="G31" s="23">
        <v>31239440.25</v>
      </c>
      <c r="H31" s="23"/>
      <c r="I31" s="23"/>
      <c r="J31" s="23"/>
      <c r="K31" s="23"/>
      <c r="L31" s="23">
        <v>20877900.53</v>
      </c>
      <c r="M31" s="23">
        <v>10361539.72</v>
      </c>
      <c r="N31" s="23"/>
      <c r="O31" s="23">
        <v>-12091032.26</v>
      </c>
      <c r="P31" s="23"/>
      <c r="Q31" s="23">
        <v>-12091032.26</v>
      </c>
      <c r="R31" s="23"/>
      <c r="S31" s="23"/>
      <c r="T31" s="23"/>
      <c r="U31" s="23"/>
      <c r="V31" s="23">
        <v>-6890068.4</v>
      </c>
      <c r="W31" s="23">
        <v>-5200963.86</v>
      </c>
      <c r="X31" s="23"/>
      <c r="Y31" s="40"/>
    </row>
    <row r="32" spans="1:25" s="14" customFormat="1" ht="22.5" hidden="1">
      <c r="A32" s="73" t="s">
        <v>74</v>
      </c>
      <c r="B32" s="20">
        <v>700</v>
      </c>
      <c r="C32" s="20" t="s">
        <v>75</v>
      </c>
      <c r="D32" s="25" t="str">
        <f t="shared" si="0"/>
        <v>000 01 05 00 00 00 0000 000</v>
      </c>
      <c r="E32" s="48">
        <v>31239440.25</v>
      </c>
      <c r="F32" s="22"/>
      <c r="G32" s="23">
        <v>31239440.25</v>
      </c>
      <c r="H32" s="23"/>
      <c r="I32" s="23"/>
      <c r="J32" s="23"/>
      <c r="K32" s="23"/>
      <c r="L32" s="23">
        <v>20877900.53</v>
      </c>
      <c r="M32" s="23">
        <v>10361539.72</v>
      </c>
      <c r="N32" s="23"/>
      <c r="O32" s="23">
        <v>-12091032.26</v>
      </c>
      <c r="P32" s="23"/>
      <c r="Q32" s="23">
        <v>-12091032.26</v>
      </c>
      <c r="R32" s="23"/>
      <c r="S32" s="23"/>
      <c r="T32" s="23"/>
      <c r="U32" s="23"/>
      <c r="V32" s="23">
        <v>-6890068.4</v>
      </c>
      <c r="W32" s="23">
        <v>-5200963.86</v>
      </c>
      <c r="X32" s="23"/>
      <c r="Y32" s="40"/>
    </row>
    <row r="33" spans="1:25" s="14" customFormat="1" ht="12.75">
      <c r="A33" s="73" t="s">
        <v>76</v>
      </c>
      <c r="B33" s="20">
        <v>710</v>
      </c>
      <c r="C33" s="20" t="s">
        <v>77</v>
      </c>
      <c r="D33" s="25" t="str">
        <f t="shared" si="0"/>
        <v>000 01 05 00 00 00 0000 500</v>
      </c>
      <c r="E33" s="48">
        <v>-1033892042.27</v>
      </c>
      <c r="F33" s="22"/>
      <c r="G33" s="23">
        <v>-1033892042.27</v>
      </c>
      <c r="H33" s="23">
        <v>-19089554.04</v>
      </c>
      <c r="I33" s="23"/>
      <c r="J33" s="23"/>
      <c r="K33" s="23"/>
      <c r="L33" s="23">
        <v>-772978464.24</v>
      </c>
      <c r="M33" s="23">
        <v>-280003132.07</v>
      </c>
      <c r="N33" s="23"/>
      <c r="O33" s="23">
        <v>-969374591.46</v>
      </c>
      <c r="P33" s="23"/>
      <c r="Q33" s="23">
        <v>-969374591.46</v>
      </c>
      <c r="R33" s="23">
        <v>-16839969.04</v>
      </c>
      <c r="S33" s="23"/>
      <c r="T33" s="23"/>
      <c r="U33" s="23"/>
      <c r="V33" s="23">
        <v>-736537149.45</v>
      </c>
      <c r="W33" s="23">
        <v>-249677411.05</v>
      </c>
      <c r="X33" s="23"/>
      <c r="Y33" s="40"/>
    </row>
    <row r="34" spans="1:25" s="14" customFormat="1" ht="12.75" hidden="1">
      <c r="A34" s="73" t="s">
        <v>78</v>
      </c>
      <c r="B34" s="20">
        <v>710</v>
      </c>
      <c r="C34" s="20" t="s">
        <v>79</v>
      </c>
      <c r="D34" s="25" t="str">
        <f t="shared" si="0"/>
        <v>000 01 05 02 00 00 0000 500</v>
      </c>
      <c r="E34" s="48">
        <v>-1033892042.27</v>
      </c>
      <c r="F34" s="22"/>
      <c r="G34" s="23">
        <v>-1033892042.27</v>
      </c>
      <c r="H34" s="23">
        <v>-19089554.04</v>
      </c>
      <c r="I34" s="23"/>
      <c r="J34" s="23"/>
      <c r="K34" s="23"/>
      <c r="L34" s="23">
        <v>-772978464.24</v>
      </c>
      <c r="M34" s="23">
        <v>-280003132.07</v>
      </c>
      <c r="N34" s="23"/>
      <c r="O34" s="23">
        <v>-969374591.46</v>
      </c>
      <c r="P34" s="23"/>
      <c r="Q34" s="23">
        <v>-969374591.46</v>
      </c>
      <c r="R34" s="23">
        <v>-16839969.04</v>
      </c>
      <c r="S34" s="23"/>
      <c r="T34" s="23"/>
      <c r="U34" s="23"/>
      <c r="V34" s="23">
        <v>-736537149.45</v>
      </c>
      <c r="W34" s="23">
        <v>-249677411.05</v>
      </c>
      <c r="X34" s="23"/>
      <c r="Y34" s="40"/>
    </row>
    <row r="35" spans="1:25" s="14" customFormat="1" ht="22.5" hidden="1">
      <c r="A35" s="73" t="s">
        <v>80</v>
      </c>
      <c r="B35" s="20">
        <v>710</v>
      </c>
      <c r="C35" s="20" t="s">
        <v>81</v>
      </c>
      <c r="D35" s="25" t="str">
        <f t="shared" si="0"/>
        <v>000 01 05 02 01 00 0000 510</v>
      </c>
      <c r="E35" s="48">
        <v>-1033892042.27</v>
      </c>
      <c r="F35" s="22"/>
      <c r="G35" s="23">
        <v>-1033892042.27</v>
      </c>
      <c r="H35" s="23">
        <v>-19089554.04</v>
      </c>
      <c r="I35" s="23"/>
      <c r="J35" s="23"/>
      <c r="K35" s="23"/>
      <c r="L35" s="23">
        <v>-772978464.24</v>
      </c>
      <c r="M35" s="23">
        <v>-280003132.07</v>
      </c>
      <c r="N35" s="23"/>
      <c r="O35" s="23">
        <v>-969374591.46</v>
      </c>
      <c r="P35" s="23"/>
      <c r="Q35" s="23">
        <v>-969374591.46</v>
      </c>
      <c r="R35" s="23">
        <v>-16839969.04</v>
      </c>
      <c r="S35" s="23"/>
      <c r="T35" s="23"/>
      <c r="U35" s="23"/>
      <c r="V35" s="23">
        <v>-736537149.45</v>
      </c>
      <c r="W35" s="23">
        <v>-249677411.05</v>
      </c>
      <c r="X35" s="23"/>
      <c r="Y35" s="40"/>
    </row>
    <row r="36" spans="1:25" s="14" customFormat="1" ht="22.5" hidden="1">
      <c r="A36" s="73" t="s">
        <v>82</v>
      </c>
      <c r="B36" s="20">
        <v>710</v>
      </c>
      <c r="C36" s="20" t="s">
        <v>83</v>
      </c>
      <c r="D36" s="25" t="str">
        <f t="shared" si="0"/>
        <v>000 01 05 02 01 05 0000 510</v>
      </c>
      <c r="E36" s="48">
        <v>-767355645.2</v>
      </c>
      <c r="F36" s="22"/>
      <c r="G36" s="23">
        <v>-767355645.2</v>
      </c>
      <c r="H36" s="23">
        <v>-5622819.04</v>
      </c>
      <c r="I36" s="23"/>
      <c r="J36" s="23"/>
      <c r="K36" s="23"/>
      <c r="L36" s="23">
        <v>-772978464.24</v>
      </c>
      <c r="M36" s="23"/>
      <c r="N36" s="23"/>
      <c r="O36" s="23">
        <v>-730914330.41</v>
      </c>
      <c r="P36" s="23"/>
      <c r="Q36" s="23">
        <v>-730914330.41</v>
      </c>
      <c r="R36" s="23">
        <v>-5622819.04</v>
      </c>
      <c r="S36" s="23"/>
      <c r="T36" s="23"/>
      <c r="U36" s="23"/>
      <c r="V36" s="23">
        <v>-736537149.45</v>
      </c>
      <c r="W36" s="23"/>
      <c r="X36" s="23"/>
      <c r="Y36" s="40"/>
    </row>
    <row r="37" spans="1:25" s="14" customFormat="1" ht="22.5" hidden="1">
      <c r="A37" s="73" t="s">
        <v>84</v>
      </c>
      <c r="B37" s="20">
        <v>710</v>
      </c>
      <c r="C37" s="20" t="s">
        <v>85</v>
      </c>
      <c r="D37" s="25" t="str">
        <f t="shared" si="0"/>
        <v>000 01 05 02 01 10 0000 510</v>
      </c>
      <c r="E37" s="48">
        <v>-266536397.07</v>
      </c>
      <c r="F37" s="22"/>
      <c r="G37" s="23">
        <v>-266536397.07</v>
      </c>
      <c r="H37" s="23">
        <v>-13466735</v>
      </c>
      <c r="I37" s="23"/>
      <c r="J37" s="23"/>
      <c r="K37" s="23"/>
      <c r="L37" s="23"/>
      <c r="M37" s="23">
        <v>-280003132.07</v>
      </c>
      <c r="N37" s="23"/>
      <c r="O37" s="23">
        <v>-238460261.05</v>
      </c>
      <c r="P37" s="23"/>
      <c r="Q37" s="23">
        <v>-238460261.05</v>
      </c>
      <c r="R37" s="23">
        <v>-11217150</v>
      </c>
      <c r="S37" s="23"/>
      <c r="T37" s="23"/>
      <c r="U37" s="23"/>
      <c r="V37" s="23"/>
      <c r="W37" s="23">
        <v>-249677411.05</v>
      </c>
      <c r="X37" s="23"/>
      <c r="Y37" s="40"/>
    </row>
    <row r="38" spans="1:25" s="14" customFormat="1" ht="12.75">
      <c r="A38" s="73" t="s">
        <v>86</v>
      </c>
      <c r="B38" s="20">
        <v>720</v>
      </c>
      <c r="C38" s="20" t="s">
        <v>87</v>
      </c>
      <c r="D38" s="25" t="str">
        <f t="shared" si="0"/>
        <v>000 01 05 00 00 00 0000 600</v>
      </c>
      <c r="E38" s="48">
        <v>1065131482.52</v>
      </c>
      <c r="F38" s="22"/>
      <c r="G38" s="23">
        <v>1065131482.52</v>
      </c>
      <c r="H38" s="23">
        <v>19089554.04</v>
      </c>
      <c r="I38" s="23"/>
      <c r="J38" s="23"/>
      <c r="K38" s="23"/>
      <c r="L38" s="23">
        <v>793856364.77</v>
      </c>
      <c r="M38" s="23">
        <v>290364671.79</v>
      </c>
      <c r="N38" s="23"/>
      <c r="O38" s="23">
        <v>957283559.2</v>
      </c>
      <c r="P38" s="23"/>
      <c r="Q38" s="23">
        <v>957283559.2</v>
      </c>
      <c r="R38" s="23">
        <v>16839969.04</v>
      </c>
      <c r="S38" s="23"/>
      <c r="T38" s="23"/>
      <c r="U38" s="23"/>
      <c r="V38" s="23">
        <v>729647081.05</v>
      </c>
      <c r="W38" s="23">
        <v>244476447.19</v>
      </c>
      <c r="X38" s="23"/>
      <c r="Y38" s="40"/>
    </row>
    <row r="39" spans="1:25" s="14" customFormat="1" ht="12.75" hidden="1">
      <c r="A39" s="39" t="s">
        <v>88</v>
      </c>
      <c r="B39" s="20">
        <v>720</v>
      </c>
      <c r="C39" s="20" t="s">
        <v>89</v>
      </c>
      <c r="D39" s="25" t="str">
        <f t="shared" si="0"/>
        <v>000 01 05 02 00 00 0000 600</v>
      </c>
      <c r="E39" s="48">
        <v>1065131482.52</v>
      </c>
      <c r="F39" s="22"/>
      <c r="G39" s="23">
        <v>1065131482.52</v>
      </c>
      <c r="H39" s="23">
        <v>19089554.04</v>
      </c>
      <c r="I39" s="23"/>
      <c r="J39" s="23"/>
      <c r="K39" s="23"/>
      <c r="L39" s="23">
        <v>793856364.77</v>
      </c>
      <c r="M39" s="23">
        <v>290364671.79</v>
      </c>
      <c r="N39" s="23"/>
      <c r="O39" s="23">
        <v>957283559.2</v>
      </c>
      <c r="P39" s="23"/>
      <c r="Q39" s="23">
        <v>957283559.2</v>
      </c>
      <c r="R39" s="23">
        <v>16839969.04</v>
      </c>
      <c r="S39" s="23"/>
      <c r="T39" s="23"/>
      <c r="U39" s="23"/>
      <c r="V39" s="23">
        <v>729647081.05</v>
      </c>
      <c r="W39" s="23">
        <v>244476447.19</v>
      </c>
      <c r="X39" s="23"/>
      <c r="Y39" s="40"/>
    </row>
    <row r="40" spans="1:25" s="14" customFormat="1" ht="22.5" hidden="1">
      <c r="A40" s="39" t="s">
        <v>90</v>
      </c>
      <c r="B40" s="20">
        <v>720</v>
      </c>
      <c r="C40" s="20" t="s">
        <v>91</v>
      </c>
      <c r="D40" s="25" t="str">
        <f t="shared" si="0"/>
        <v>000 01 05 02 01 00 0000 610</v>
      </c>
      <c r="E40" s="48">
        <v>1065131482.52</v>
      </c>
      <c r="F40" s="22"/>
      <c r="G40" s="23">
        <v>1065131482.52</v>
      </c>
      <c r="H40" s="23">
        <v>19089554.04</v>
      </c>
      <c r="I40" s="23"/>
      <c r="J40" s="23"/>
      <c r="K40" s="23"/>
      <c r="L40" s="23">
        <v>793856364.77</v>
      </c>
      <c r="M40" s="23">
        <v>290364671.79</v>
      </c>
      <c r="N40" s="23"/>
      <c r="O40" s="23">
        <v>957283559.2</v>
      </c>
      <c r="P40" s="23"/>
      <c r="Q40" s="23">
        <v>957283559.2</v>
      </c>
      <c r="R40" s="23">
        <v>16839969.04</v>
      </c>
      <c r="S40" s="23"/>
      <c r="T40" s="23"/>
      <c r="U40" s="23"/>
      <c r="V40" s="23">
        <v>729647081.05</v>
      </c>
      <c r="W40" s="23">
        <v>244476447.19</v>
      </c>
      <c r="X40" s="23"/>
      <c r="Y40" s="40"/>
    </row>
    <row r="41" spans="1:25" s="14" customFormat="1" ht="23.25" hidden="1" thickBot="1">
      <c r="A41" s="41" t="s">
        <v>92</v>
      </c>
      <c r="B41" s="42">
        <v>720</v>
      </c>
      <c r="C41" s="42" t="s">
        <v>93</v>
      </c>
      <c r="D41" s="43" t="str">
        <f t="shared" si="0"/>
        <v>000 01 05 02 01 05 0000 610</v>
      </c>
      <c r="E41" s="53">
        <v>780389629.77</v>
      </c>
      <c r="F41" s="62"/>
      <c r="G41" s="44">
        <v>780389629.77</v>
      </c>
      <c r="H41" s="44">
        <v>13466735</v>
      </c>
      <c r="I41" s="44"/>
      <c r="J41" s="44"/>
      <c r="K41" s="44"/>
      <c r="L41" s="44">
        <v>793856364.77</v>
      </c>
      <c r="M41" s="44"/>
      <c r="N41" s="44"/>
      <c r="O41" s="44">
        <v>718629931.05</v>
      </c>
      <c r="P41" s="44"/>
      <c r="Q41" s="44">
        <v>718629931.05</v>
      </c>
      <c r="R41" s="44">
        <v>11017150</v>
      </c>
      <c r="S41" s="44"/>
      <c r="T41" s="44"/>
      <c r="U41" s="44"/>
      <c r="V41" s="44">
        <v>729647081.05</v>
      </c>
      <c r="W41" s="44"/>
      <c r="X41" s="44"/>
      <c r="Y41" s="45"/>
    </row>
    <row r="42" spans="1:25" s="14" customFormat="1" ht="22.5" hidden="1">
      <c r="A42" s="54" t="s">
        <v>94</v>
      </c>
      <c r="B42" s="55">
        <v>720</v>
      </c>
      <c r="C42" s="55" t="s">
        <v>95</v>
      </c>
      <c r="D42" s="56" t="str">
        <f t="shared" si="0"/>
        <v>000 01 05 02 01 10 0000 610</v>
      </c>
      <c r="E42" s="57">
        <v>284741852.75</v>
      </c>
      <c r="F42" s="58"/>
      <c r="G42" s="59">
        <v>284741852.75</v>
      </c>
      <c r="H42" s="59">
        <v>5622819.04</v>
      </c>
      <c r="I42" s="59"/>
      <c r="J42" s="59"/>
      <c r="K42" s="59"/>
      <c r="L42" s="59"/>
      <c r="M42" s="59">
        <v>290364671.79</v>
      </c>
      <c r="N42" s="59"/>
      <c r="O42" s="59">
        <v>238653628.15</v>
      </c>
      <c r="P42" s="59"/>
      <c r="Q42" s="59">
        <v>238653628.15</v>
      </c>
      <c r="R42" s="59">
        <v>5822819.04</v>
      </c>
      <c r="S42" s="59"/>
      <c r="T42" s="59"/>
      <c r="U42" s="59"/>
      <c r="V42" s="59"/>
      <c r="W42" s="59">
        <v>244476447.19</v>
      </c>
      <c r="X42" s="59"/>
      <c r="Y42" s="60"/>
    </row>
    <row r="43" spans="1:24" s="14" customFormat="1" ht="12.75">
      <c r="A43" s="24"/>
      <c r="B43" s="21"/>
      <c r="C43" s="21"/>
      <c r="D43" s="26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0" s="14" customFormat="1" ht="12.75">
      <c r="A44" s="13"/>
      <c r="B44" s="9"/>
      <c r="C44" s="9"/>
      <c r="D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/>
      <c r="Q44"/>
      <c r="R44" s="6"/>
      <c r="S44" s="6"/>
      <c r="T44" s="6"/>
    </row>
    <row r="49" ht="11.25" customHeight="1"/>
  </sheetData>
  <sheetProtection/>
  <mergeCells count="2">
    <mergeCell ref="A2:V2"/>
    <mergeCell ref="D1:V1"/>
  </mergeCells>
  <printOptions/>
  <pageMargins left="1.23" right="0" top="0.5118110236220472" bottom="0.3937007874015748" header="0" footer="0"/>
  <pageSetup fitToHeight="4" horizontalDpi="600" verticalDpi="600" orientation="portrait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1">
      <selection activeCell="AC6" sqref="AC6"/>
    </sheetView>
  </sheetViews>
  <sheetFormatPr defaultColWidth="9.00390625" defaultRowHeight="12.75"/>
  <cols>
    <col min="1" max="1" width="53.625" style="16" customWidth="1"/>
    <col min="2" max="2" width="6.25390625" style="16" hidden="1" customWidth="1"/>
    <col min="3" max="3" width="15.875" style="16" hidden="1" customWidth="1"/>
    <col min="4" max="4" width="21.625" style="16" customWidth="1"/>
    <col min="5" max="5" width="13.375" style="16" hidden="1" customWidth="1"/>
    <col min="6" max="6" width="9.125" style="16" hidden="1" customWidth="1"/>
    <col min="7" max="7" width="13.375" style="16" hidden="1" customWidth="1"/>
    <col min="8" max="8" width="11.375" style="16" hidden="1" customWidth="1"/>
    <col min="9" max="9" width="7.875" style="16" hidden="1" customWidth="1"/>
    <col min="10" max="10" width="8.125" style="16" hidden="1" customWidth="1"/>
    <col min="11" max="11" width="7.625" style="16" hidden="1" customWidth="1"/>
    <col min="12" max="12" width="14.25390625" style="16" customWidth="1"/>
    <col min="13" max="13" width="13.25390625" style="16" hidden="1" customWidth="1"/>
    <col min="14" max="14" width="8.75390625" style="16" hidden="1" customWidth="1"/>
    <col min="15" max="15" width="12.00390625" style="16" hidden="1" customWidth="1"/>
    <col min="16" max="16" width="8.625" style="16" hidden="1" customWidth="1"/>
    <col min="17" max="17" width="13.00390625" style="16" hidden="1" customWidth="1"/>
    <col min="18" max="18" width="11.875" style="16" hidden="1" customWidth="1"/>
    <col min="19" max="19" width="8.625" style="16" hidden="1" customWidth="1"/>
    <col min="20" max="20" width="9.00390625" style="16" hidden="1" customWidth="1"/>
    <col min="21" max="21" width="7.875" style="16" hidden="1" customWidth="1"/>
    <col min="22" max="22" width="13.875" style="16" customWidth="1"/>
    <col min="23" max="23" width="12.25390625" style="16" hidden="1" customWidth="1"/>
    <col min="24" max="24" width="8.125" style="16" hidden="1" customWidth="1"/>
    <col min="25" max="25" width="12.75390625" style="16" hidden="1" customWidth="1"/>
    <col min="26" max="16384" width="9.125" style="16" customWidth="1"/>
  </cols>
  <sheetData>
    <row r="1" spans="1:26" ht="48.75" customHeight="1">
      <c r="A1" s="12"/>
      <c r="B1" s="2"/>
      <c r="C1" s="2"/>
      <c r="D1" s="79" t="s">
        <v>112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Y1" s="50"/>
      <c r="Z1" s="50"/>
    </row>
    <row r="2" spans="1:24" ht="66.75" customHeight="1">
      <c r="A2" s="76" t="s">
        <v>109</v>
      </c>
      <c r="B2" s="76"/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15"/>
      <c r="X2" s="15"/>
    </row>
    <row r="3" spans="1:22" ht="12" customHeight="1" thickBot="1">
      <c r="A3" s="12"/>
      <c r="B3" s="4"/>
      <c r="C3" s="4"/>
      <c r="D3" s="5"/>
      <c r="E3" s="5"/>
      <c r="F3" s="3"/>
      <c r="G3" s="3"/>
      <c r="H3" s="3"/>
      <c r="I3" s="3"/>
      <c r="J3" s="3"/>
      <c r="K3" s="3"/>
      <c r="L3" s="3"/>
      <c r="M3" s="3"/>
      <c r="N3" s="49"/>
      <c r="O3"/>
      <c r="P3"/>
      <c r="Q3"/>
      <c r="R3"/>
      <c r="S3"/>
      <c r="T3"/>
      <c r="V3" s="74" t="s">
        <v>110</v>
      </c>
    </row>
    <row r="4" spans="1:25" s="14" customFormat="1" ht="47.25" customHeight="1">
      <c r="A4" s="51" t="s">
        <v>3</v>
      </c>
      <c r="B4" s="52" t="s">
        <v>0</v>
      </c>
      <c r="C4" s="61"/>
      <c r="D4" s="52" t="s">
        <v>103</v>
      </c>
      <c r="E4" s="34" t="s">
        <v>15</v>
      </c>
      <c r="F4" s="34" t="s">
        <v>13</v>
      </c>
      <c r="G4" s="34" t="s">
        <v>16</v>
      </c>
      <c r="H4" s="34" t="s">
        <v>14</v>
      </c>
      <c r="I4" s="34" t="s">
        <v>17</v>
      </c>
      <c r="J4" s="33" t="s">
        <v>18</v>
      </c>
      <c r="K4" s="33" t="s">
        <v>19</v>
      </c>
      <c r="L4" s="33" t="s">
        <v>11</v>
      </c>
      <c r="M4" s="33" t="s">
        <v>20</v>
      </c>
      <c r="N4" s="34" t="s">
        <v>21</v>
      </c>
      <c r="O4" s="34" t="s">
        <v>15</v>
      </c>
      <c r="P4" s="35" t="s">
        <v>13</v>
      </c>
      <c r="Q4" s="34" t="s">
        <v>16</v>
      </c>
      <c r="R4" s="34" t="s">
        <v>14</v>
      </c>
      <c r="S4" s="34" t="s">
        <v>17</v>
      </c>
      <c r="T4" s="33" t="s">
        <v>18</v>
      </c>
      <c r="U4" s="33" t="s">
        <v>19</v>
      </c>
      <c r="V4" s="33" t="s">
        <v>7</v>
      </c>
      <c r="W4" s="33" t="s">
        <v>20</v>
      </c>
      <c r="X4" s="34" t="s">
        <v>21</v>
      </c>
      <c r="Y4" s="36" t="s">
        <v>102</v>
      </c>
    </row>
    <row r="5" spans="1:25" s="14" customFormat="1" ht="12.75">
      <c r="A5" s="37">
        <v>1</v>
      </c>
      <c r="B5" s="20">
        <v>2</v>
      </c>
      <c r="C5" s="20" t="s">
        <v>10</v>
      </c>
      <c r="D5" s="25">
        <v>3</v>
      </c>
      <c r="E5" s="46">
        <v>4</v>
      </c>
      <c r="F5" s="47">
        <v>5</v>
      </c>
      <c r="G5" s="32" t="s">
        <v>4</v>
      </c>
      <c r="H5" s="32" t="s">
        <v>5</v>
      </c>
      <c r="I5" s="32" t="s">
        <v>6</v>
      </c>
      <c r="J5" s="32" t="s">
        <v>1</v>
      </c>
      <c r="K5" s="32" t="s">
        <v>2</v>
      </c>
      <c r="L5" s="32">
        <v>4</v>
      </c>
      <c r="M5" s="32" t="s">
        <v>8</v>
      </c>
      <c r="N5" s="17" t="s">
        <v>9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7">
        <v>19</v>
      </c>
      <c r="U5" s="17">
        <v>20</v>
      </c>
      <c r="V5" s="17">
        <v>5</v>
      </c>
      <c r="W5" s="17">
        <v>22</v>
      </c>
      <c r="X5" s="17">
        <v>23</v>
      </c>
      <c r="Y5" s="38">
        <v>6</v>
      </c>
    </row>
    <row r="6" spans="1:29" s="14" customFormat="1" ht="15" customHeight="1">
      <c r="A6" s="39" t="s">
        <v>22</v>
      </c>
      <c r="B6" s="20">
        <v>500</v>
      </c>
      <c r="C6" s="20" t="s">
        <v>23</v>
      </c>
      <c r="D6" s="25" t="str">
        <f aca="true" t="shared" si="0" ref="D6:D42">IF(OR(LEFT(C6,5)="000 9",LEFT(C6,5)="000 7"),"X",IF(OR(RIGHT(C6,1)="A",RIGHT(C6,1)="А"),LEFT(C6,LEN(C6)-1)&amp;"0",C6))</f>
        <v>X</v>
      </c>
      <c r="E6" s="48">
        <v>34461449.25</v>
      </c>
      <c r="F6" s="22"/>
      <c r="G6" s="23">
        <v>34461449.25</v>
      </c>
      <c r="H6" s="23"/>
      <c r="I6" s="23"/>
      <c r="J6" s="23"/>
      <c r="K6" s="23"/>
      <c r="L6" s="23">
        <v>22799900.53</v>
      </c>
      <c r="M6" s="23">
        <v>11661548.72</v>
      </c>
      <c r="N6" s="23"/>
      <c r="O6" s="23">
        <v>-12091032.26</v>
      </c>
      <c r="P6" s="23"/>
      <c r="Q6" s="23">
        <v>-12091032.26</v>
      </c>
      <c r="R6" s="23"/>
      <c r="S6" s="23"/>
      <c r="T6" s="23"/>
      <c r="U6" s="23"/>
      <c r="V6" s="23">
        <v>-6690068.4</v>
      </c>
      <c r="W6" s="23">
        <v>-5400963.86</v>
      </c>
      <c r="X6" s="23"/>
      <c r="Y6" s="40">
        <f>L6-V6</f>
        <v>29489968.93</v>
      </c>
      <c r="AC6" s="75"/>
    </row>
    <row r="7" spans="1:25" s="14" customFormat="1" ht="23.25" customHeight="1">
      <c r="A7" s="39" t="s">
        <v>24</v>
      </c>
      <c r="B7" s="20">
        <v>520</v>
      </c>
      <c r="C7" s="20" t="s">
        <v>25</v>
      </c>
      <c r="D7" s="25" t="str">
        <f t="shared" si="0"/>
        <v>000 01 00 00 00 00 0000 000</v>
      </c>
      <c r="E7" s="48">
        <v>3222009</v>
      </c>
      <c r="F7" s="22"/>
      <c r="G7" s="23">
        <v>3222009</v>
      </c>
      <c r="H7" s="23"/>
      <c r="I7" s="23"/>
      <c r="J7" s="23"/>
      <c r="K7" s="23"/>
      <c r="L7" s="23">
        <v>1922000</v>
      </c>
      <c r="M7" s="23">
        <v>1300009</v>
      </c>
      <c r="N7" s="23"/>
      <c r="O7" s="23"/>
      <c r="P7" s="23"/>
      <c r="Q7" s="23"/>
      <c r="R7" s="23"/>
      <c r="S7" s="23"/>
      <c r="T7" s="23"/>
      <c r="U7" s="23"/>
      <c r="V7" s="23">
        <v>200000</v>
      </c>
      <c r="W7" s="23">
        <v>-200000</v>
      </c>
      <c r="X7" s="23"/>
      <c r="Y7" s="40">
        <f aca="true" t="shared" si="1" ref="Y7:Y30">L7-V7</f>
        <v>1722000</v>
      </c>
    </row>
    <row r="8" spans="1:25" s="14" customFormat="1" ht="12.75" hidden="1">
      <c r="A8" s="39" t="s">
        <v>26</v>
      </c>
      <c r="B8" s="20">
        <v>520</v>
      </c>
      <c r="C8" s="20" t="s">
        <v>27</v>
      </c>
      <c r="D8" s="25" t="str">
        <f t="shared" si="0"/>
        <v>000 01 02 00 00 00 0000 000</v>
      </c>
      <c r="E8" s="48">
        <v>1500000</v>
      </c>
      <c r="F8" s="22"/>
      <c r="G8" s="23">
        <v>1500000</v>
      </c>
      <c r="H8" s="23"/>
      <c r="I8" s="23"/>
      <c r="J8" s="23"/>
      <c r="K8" s="23"/>
      <c r="L8" s="23"/>
      <c r="M8" s="23">
        <v>1500000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40">
        <f t="shared" si="1"/>
        <v>0</v>
      </c>
    </row>
    <row r="9" spans="1:25" s="14" customFormat="1" ht="22.5" hidden="1">
      <c r="A9" s="39" t="s">
        <v>28</v>
      </c>
      <c r="B9" s="20">
        <v>520</v>
      </c>
      <c r="C9" s="20" t="s">
        <v>29</v>
      </c>
      <c r="D9" s="25" t="str">
        <f t="shared" si="0"/>
        <v>000 01 02 00 00 00 0000 700</v>
      </c>
      <c r="E9" s="48">
        <v>5000000</v>
      </c>
      <c r="F9" s="22"/>
      <c r="G9" s="23">
        <v>5000000</v>
      </c>
      <c r="H9" s="23"/>
      <c r="I9" s="23"/>
      <c r="J9" s="23"/>
      <c r="K9" s="23"/>
      <c r="L9" s="23"/>
      <c r="M9" s="23">
        <v>5000000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40">
        <f t="shared" si="1"/>
        <v>0</v>
      </c>
    </row>
    <row r="10" spans="1:25" s="14" customFormat="1" ht="22.5" hidden="1">
      <c r="A10" s="39" t="s">
        <v>30</v>
      </c>
      <c r="B10" s="20">
        <v>520</v>
      </c>
      <c r="C10" s="20" t="s">
        <v>31</v>
      </c>
      <c r="D10" s="25" t="str">
        <f t="shared" si="0"/>
        <v>000 01 02 00 00 10 0000 710</v>
      </c>
      <c r="E10" s="48">
        <v>5000000</v>
      </c>
      <c r="F10" s="22"/>
      <c r="G10" s="23">
        <v>5000000</v>
      </c>
      <c r="H10" s="23"/>
      <c r="I10" s="23"/>
      <c r="J10" s="23"/>
      <c r="K10" s="23"/>
      <c r="L10" s="23"/>
      <c r="M10" s="23">
        <v>5000000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40">
        <f t="shared" si="1"/>
        <v>0</v>
      </c>
    </row>
    <row r="11" spans="1:25" s="14" customFormat="1" ht="22.5" hidden="1">
      <c r="A11" s="39" t="s">
        <v>32</v>
      </c>
      <c r="B11" s="20">
        <v>520</v>
      </c>
      <c r="C11" s="20" t="s">
        <v>33</v>
      </c>
      <c r="D11" s="25" t="str">
        <f t="shared" si="0"/>
        <v>000 01 02 00 00 00 0000 800</v>
      </c>
      <c r="E11" s="48">
        <v>-3500000</v>
      </c>
      <c r="F11" s="22"/>
      <c r="G11" s="23">
        <v>-3500000</v>
      </c>
      <c r="H11" s="23"/>
      <c r="I11" s="23"/>
      <c r="J11" s="23"/>
      <c r="K11" s="23"/>
      <c r="L11" s="23"/>
      <c r="M11" s="23">
        <v>-3500000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40">
        <f t="shared" si="1"/>
        <v>0</v>
      </c>
    </row>
    <row r="12" spans="1:25" s="14" customFormat="1" ht="22.5" hidden="1">
      <c r="A12" s="39" t="s">
        <v>34</v>
      </c>
      <c r="B12" s="20">
        <v>520</v>
      </c>
      <c r="C12" s="20" t="s">
        <v>35</v>
      </c>
      <c r="D12" s="25" t="str">
        <f t="shared" si="0"/>
        <v>000 01 02 00 00 10 0000 810</v>
      </c>
      <c r="E12" s="48">
        <v>-3500000</v>
      </c>
      <c r="F12" s="22"/>
      <c r="G12" s="23">
        <v>-3500000</v>
      </c>
      <c r="H12" s="23"/>
      <c r="I12" s="23"/>
      <c r="J12" s="23"/>
      <c r="K12" s="23"/>
      <c r="L12" s="23"/>
      <c r="M12" s="23">
        <v>-3500000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40">
        <f t="shared" si="1"/>
        <v>0</v>
      </c>
    </row>
    <row r="13" spans="1:25" s="14" customFormat="1" ht="22.5" hidden="1">
      <c r="A13" s="39" t="s">
        <v>36</v>
      </c>
      <c r="B13" s="20">
        <v>520</v>
      </c>
      <c r="C13" s="20" t="s">
        <v>37</v>
      </c>
      <c r="D13" s="25" t="str">
        <f t="shared" si="0"/>
        <v>000 01 03 00 00 00 0000 000</v>
      </c>
      <c r="E13" s="48">
        <v>-200000</v>
      </c>
      <c r="F13" s="22"/>
      <c r="G13" s="23">
        <v>-200000</v>
      </c>
      <c r="H13" s="23"/>
      <c r="I13" s="23"/>
      <c r="J13" s="23"/>
      <c r="K13" s="23"/>
      <c r="L13" s="23"/>
      <c r="M13" s="23">
        <v>-200000</v>
      </c>
      <c r="N13" s="23"/>
      <c r="O13" s="23"/>
      <c r="P13" s="23"/>
      <c r="Q13" s="23"/>
      <c r="R13" s="23">
        <v>-200000</v>
      </c>
      <c r="S13" s="23"/>
      <c r="T13" s="23"/>
      <c r="U13" s="23"/>
      <c r="V13" s="23"/>
      <c r="W13" s="23">
        <v>-200000</v>
      </c>
      <c r="X13" s="23"/>
      <c r="Y13" s="40">
        <f t="shared" si="1"/>
        <v>0</v>
      </c>
    </row>
    <row r="14" spans="1:25" s="14" customFormat="1" ht="24.75" customHeight="1">
      <c r="A14" s="39" t="s">
        <v>38</v>
      </c>
      <c r="B14" s="20">
        <v>520</v>
      </c>
      <c r="C14" s="20" t="s">
        <v>39</v>
      </c>
      <c r="D14" s="25" t="str">
        <f t="shared" si="0"/>
        <v>000 01 03 00 00 00 0000 700</v>
      </c>
      <c r="E14" s="48">
        <v>13000000</v>
      </c>
      <c r="F14" s="22"/>
      <c r="G14" s="23">
        <v>13000000</v>
      </c>
      <c r="H14" s="23"/>
      <c r="I14" s="23"/>
      <c r="J14" s="23"/>
      <c r="K14" s="23"/>
      <c r="L14" s="23">
        <v>13000000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40">
        <f t="shared" si="1"/>
        <v>13000000</v>
      </c>
    </row>
    <row r="15" spans="1:25" s="14" customFormat="1" ht="36" customHeight="1">
      <c r="A15" s="39" t="s">
        <v>40</v>
      </c>
      <c r="B15" s="20">
        <v>520</v>
      </c>
      <c r="C15" s="20" t="s">
        <v>41</v>
      </c>
      <c r="D15" s="25" t="str">
        <f t="shared" si="0"/>
        <v>000 01 03 00 00 05 0000 710</v>
      </c>
      <c r="E15" s="48">
        <v>13000000</v>
      </c>
      <c r="F15" s="22"/>
      <c r="G15" s="23">
        <v>13000000</v>
      </c>
      <c r="H15" s="23"/>
      <c r="I15" s="23"/>
      <c r="J15" s="23"/>
      <c r="K15" s="23"/>
      <c r="L15" s="23">
        <v>13000000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40">
        <f t="shared" si="1"/>
        <v>13000000</v>
      </c>
    </row>
    <row r="16" spans="1:25" s="14" customFormat="1" ht="34.5" customHeight="1">
      <c r="A16" s="39" t="s">
        <v>42</v>
      </c>
      <c r="B16" s="20">
        <v>520</v>
      </c>
      <c r="C16" s="20" t="s">
        <v>43</v>
      </c>
      <c r="D16" s="25" t="str">
        <f t="shared" si="0"/>
        <v>000 01 03 00 00 00 0000 800</v>
      </c>
      <c r="E16" s="48">
        <v>-13200000</v>
      </c>
      <c r="F16" s="22"/>
      <c r="G16" s="23">
        <v>-13200000</v>
      </c>
      <c r="H16" s="23"/>
      <c r="I16" s="23"/>
      <c r="J16" s="23"/>
      <c r="K16" s="23"/>
      <c r="L16" s="23">
        <v>-13000000</v>
      </c>
      <c r="M16" s="23">
        <v>-200000</v>
      </c>
      <c r="N16" s="23"/>
      <c r="O16" s="23"/>
      <c r="P16" s="23"/>
      <c r="Q16" s="23"/>
      <c r="R16" s="23">
        <v>-200000</v>
      </c>
      <c r="S16" s="23"/>
      <c r="T16" s="23"/>
      <c r="U16" s="23"/>
      <c r="V16" s="23"/>
      <c r="W16" s="23">
        <v>-200000</v>
      </c>
      <c r="X16" s="23"/>
      <c r="Y16" s="40">
        <f t="shared" si="1"/>
        <v>-13000000</v>
      </c>
    </row>
    <row r="17" spans="1:25" s="14" customFormat="1" ht="36.75" customHeight="1">
      <c r="A17" s="39" t="s">
        <v>44</v>
      </c>
      <c r="B17" s="20">
        <v>520</v>
      </c>
      <c r="C17" s="20" t="s">
        <v>45</v>
      </c>
      <c r="D17" s="25" t="str">
        <f t="shared" si="0"/>
        <v>000 01 03 00 00 05 0000 810</v>
      </c>
      <c r="E17" s="48">
        <v>-13000000</v>
      </c>
      <c r="F17" s="22"/>
      <c r="G17" s="23">
        <v>-13000000</v>
      </c>
      <c r="H17" s="23"/>
      <c r="I17" s="23"/>
      <c r="J17" s="23"/>
      <c r="K17" s="23"/>
      <c r="L17" s="23">
        <v>-13000000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40">
        <f t="shared" si="1"/>
        <v>-13000000</v>
      </c>
    </row>
    <row r="18" spans="1:25" s="14" customFormat="1" ht="33.75" hidden="1">
      <c r="A18" s="39" t="s">
        <v>46</v>
      </c>
      <c r="B18" s="20">
        <v>520</v>
      </c>
      <c r="C18" s="20" t="s">
        <v>47</v>
      </c>
      <c r="D18" s="25" t="str">
        <f t="shared" si="0"/>
        <v>000 01 03 00 00 10 0000 810</v>
      </c>
      <c r="E18" s="48">
        <v>-200000</v>
      </c>
      <c r="F18" s="22"/>
      <c r="G18" s="23">
        <v>-200000</v>
      </c>
      <c r="H18" s="23"/>
      <c r="I18" s="23"/>
      <c r="J18" s="23"/>
      <c r="K18" s="23"/>
      <c r="L18" s="23"/>
      <c r="M18" s="23">
        <v>-200000</v>
      </c>
      <c r="N18" s="23"/>
      <c r="O18" s="23"/>
      <c r="P18" s="23"/>
      <c r="Q18" s="23"/>
      <c r="R18" s="23">
        <v>-200000</v>
      </c>
      <c r="S18" s="23"/>
      <c r="T18" s="23"/>
      <c r="U18" s="23"/>
      <c r="V18" s="23"/>
      <c r="W18" s="23">
        <v>-200000</v>
      </c>
      <c r="X18" s="23"/>
      <c r="Y18" s="40">
        <f t="shared" si="1"/>
        <v>0</v>
      </c>
    </row>
    <row r="19" spans="1:25" s="14" customFormat="1" ht="15.75" customHeight="1">
      <c r="A19" s="39" t="s">
        <v>48</v>
      </c>
      <c r="B19" s="20">
        <v>520</v>
      </c>
      <c r="C19" s="20" t="s">
        <v>49</v>
      </c>
      <c r="D19" s="25" t="str">
        <f t="shared" si="0"/>
        <v>000 01 06 00 00 00 0000 000</v>
      </c>
      <c r="E19" s="48">
        <v>1922009</v>
      </c>
      <c r="F19" s="22"/>
      <c r="G19" s="23">
        <v>1922009</v>
      </c>
      <c r="H19" s="23"/>
      <c r="I19" s="23"/>
      <c r="J19" s="23"/>
      <c r="K19" s="23"/>
      <c r="L19" s="23">
        <v>1922000</v>
      </c>
      <c r="M19" s="23">
        <v>9</v>
      </c>
      <c r="N19" s="23"/>
      <c r="O19" s="23"/>
      <c r="P19" s="23"/>
      <c r="Q19" s="23"/>
      <c r="R19" s="23">
        <v>200000</v>
      </c>
      <c r="S19" s="23"/>
      <c r="T19" s="23"/>
      <c r="U19" s="23"/>
      <c r="V19" s="23">
        <v>200000</v>
      </c>
      <c r="W19" s="23"/>
      <c r="X19" s="23"/>
      <c r="Y19" s="40">
        <f t="shared" si="1"/>
        <v>1722000</v>
      </c>
    </row>
    <row r="20" spans="1:25" s="14" customFormat="1" ht="24.75" customHeight="1">
      <c r="A20" s="39" t="s">
        <v>50</v>
      </c>
      <c r="B20" s="20">
        <v>520</v>
      </c>
      <c r="C20" s="20" t="s">
        <v>51</v>
      </c>
      <c r="D20" s="25" t="str">
        <f t="shared" si="0"/>
        <v>000 01 06 01 00 00 0000 000</v>
      </c>
      <c r="E20" s="48">
        <v>1922009</v>
      </c>
      <c r="F20" s="22"/>
      <c r="G20" s="23">
        <v>1922009</v>
      </c>
      <c r="H20" s="23"/>
      <c r="I20" s="23"/>
      <c r="J20" s="23"/>
      <c r="K20" s="23"/>
      <c r="L20" s="23">
        <v>1922000</v>
      </c>
      <c r="M20" s="23">
        <v>9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40">
        <f t="shared" si="1"/>
        <v>1922000</v>
      </c>
    </row>
    <row r="21" spans="1:25" s="14" customFormat="1" ht="24" customHeight="1">
      <c r="A21" s="39" t="s">
        <v>52</v>
      </c>
      <c r="B21" s="20">
        <v>520</v>
      </c>
      <c r="C21" s="20" t="s">
        <v>53</v>
      </c>
      <c r="D21" s="25" t="str">
        <f t="shared" si="0"/>
        <v>000 01 06 01 00 00 0000 630</v>
      </c>
      <c r="E21" s="48">
        <v>1922009</v>
      </c>
      <c r="F21" s="22"/>
      <c r="G21" s="23">
        <v>1922009</v>
      </c>
      <c r="H21" s="23"/>
      <c r="I21" s="23"/>
      <c r="J21" s="23"/>
      <c r="K21" s="23"/>
      <c r="L21" s="23">
        <v>1922000</v>
      </c>
      <c r="M21" s="23">
        <v>9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40">
        <f t="shared" si="1"/>
        <v>1922000</v>
      </c>
    </row>
    <row r="22" spans="1:25" s="14" customFormat="1" ht="26.25" customHeight="1">
      <c r="A22" s="39" t="s">
        <v>54</v>
      </c>
      <c r="B22" s="20">
        <v>520</v>
      </c>
      <c r="C22" s="20" t="s">
        <v>55</v>
      </c>
      <c r="D22" s="25" t="str">
        <f t="shared" si="0"/>
        <v>000 01 06 01 00 05 0000 630</v>
      </c>
      <c r="E22" s="48">
        <v>1922000</v>
      </c>
      <c r="F22" s="22"/>
      <c r="G22" s="23">
        <v>1922000</v>
      </c>
      <c r="H22" s="23"/>
      <c r="I22" s="23"/>
      <c r="J22" s="23"/>
      <c r="K22" s="23"/>
      <c r="L22" s="23">
        <v>1922000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40">
        <f t="shared" si="1"/>
        <v>1922000</v>
      </c>
    </row>
    <row r="23" spans="1:25" s="14" customFormat="1" ht="22.5" hidden="1">
      <c r="A23" s="39" t="s">
        <v>56</v>
      </c>
      <c r="B23" s="20">
        <v>520</v>
      </c>
      <c r="C23" s="20" t="s">
        <v>57</v>
      </c>
      <c r="D23" s="25" t="str">
        <f t="shared" si="0"/>
        <v>000 01 06 01 00 10 0000 630</v>
      </c>
      <c r="E23" s="48">
        <v>9</v>
      </c>
      <c r="F23" s="22"/>
      <c r="G23" s="23">
        <v>9</v>
      </c>
      <c r="H23" s="23"/>
      <c r="I23" s="23"/>
      <c r="J23" s="23"/>
      <c r="K23" s="23"/>
      <c r="L23" s="23"/>
      <c r="M23" s="23">
        <v>9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40">
        <f t="shared" si="1"/>
        <v>0</v>
      </c>
    </row>
    <row r="24" spans="1:25" s="14" customFormat="1" ht="24.75" customHeight="1">
      <c r="A24" s="39" t="s">
        <v>58</v>
      </c>
      <c r="B24" s="20">
        <v>520</v>
      </c>
      <c r="C24" s="20" t="s">
        <v>59</v>
      </c>
      <c r="D24" s="25" t="str">
        <f t="shared" si="0"/>
        <v>000 01 06 05 00 00 0000 000</v>
      </c>
      <c r="E24" s="48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200000</v>
      </c>
      <c r="S24" s="23"/>
      <c r="T24" s="23"/>
      <c r="U24" s="23"/>
      <c r="V24" s="23">
        <v>200000</v>
      </c>
      <c r="W24" s="23"/>
      <c r="X24" s="23"/>
      <c r="Y24" s="40">
        <f t="shared" si="1"/>
        <v>-200000</v>
      </c>
    </row>
    <row r="25" spans="1:25" s="14" customFormat="1" ht="25.5" customHeight="1">
      <c r="A25" s="39" t="s">
        <v>60</v>
      </c>
      <c r="B25" s="20">
        <v>520</v>
      </c>
      <c r="C25" s="20" t="s">
        <v>61</v>
      </c>
      <c r="D25" s="25" t="str">
        <f t="shared" si="0"/>
        <v>000 01 06 05 00 00 0000 600</v>
      </c>
      <c r="E25" s="48">
        <v>1000000</v>
      </c>
      <c r="F25" s="22"/>
      <c r="G25" s="23">
        <v>1000000</v>
      </c>
      <c r="H25" s="23"/>
      <c r="I25" s="23"/>
      <c r="J25" s="23"/>
      <c r="K25" s="23"/>
      <c r="L25" s="23">
        <v>1000000</v>
      </c>
      <c r="M25" s="23"/>
      <c r="N25" s="23"/>
      <c r="O25" s="23"/>
      <c r="P25" s="23"/>
      <c r="Q25" s="23"/>
      <c r="R25" s="23">
        <v>200000</v>
      </c>
      <c r="S25" s="23"/>
      <c r="T25" s="23"/>
      <c r="U25" s="23"/>
      <c r="V25" s="23">
        <v>200000</v>
      </c>
      <c r="W25" s="23"/>
      <c r="X25" s="23"/>
      <c r="Y25" s="40">
        <f t="shared" si="1"/>
        <v>800000</v>
      </c>
    </row>
    <row r="26" spans="1:25" s="14" customFormat="1" ht="37.5" customHeight="1">
      <c r="A26" s="39" t="s">
        <v>62</v>
      </c>
      <c r="B26" s="20">
        <v>520</v>
      </c>
      <c r="C26" s="20" t="s">
        <v>63</v>
      </c>
      <c r="D26" s="25" t="str">
        <f t="shared" si="0"/>
        <v>000 01 06 05 02 00 0000 640</v>
      </c>
      <c r="E26" s="48">
        <v>1000000</v>
      </c>
      <c r="F26" s="22"/>
      <c r="G26" s="23">
        <v>1000000</v>
      </c>
      <c r="H26" s="23"/>
      <c r="I26" s="23"/>
      <c r="J26" s="23"/>
      <c r="K26" s="23"/>
      <c r="L26" s="23">
        <v>1000000</v>
      </c>
      <c r="M26" s="23"/>
      <c r="N26" s="23"/>
      <c r="O26" s="23"/>
      <c r="P26" s="23"/>
      <c r="Q26" s="23"/>
      <c r="R26" s="23">
        <v>200000</v>
      </c>
      <c r="S26" s="23"/>
      <c r="T26" s="23"/>
      <c r="U26" s="23"/>
      <c r="V26" s="23">
        <v>200000</v>
      </c>
      <c r="W26" s="23"/>
      <c r="X26" s="23"/>
      <c r="Y26" s="40">
        <f t="shared" si="1"/>
        <v>800000</v>
      </c>
    </row>
    <row r="27" spans="1:25" s="14" customFormat="1" ht="37.5" customHeight="1">
      <c r="A27" s="39" t="s">
        <v>64</v>
      </c>
      <c r="B27" s="20">
        <v>520</v>
      </c>
      <c r="C27" s="20" t="s">
        <v>65</v>
      </c>
      <c r="D27" s="25" t="str">
        <f t="shared" si="0"/>
        <v>000 01 06 05 02 05 0000 640</v>
      </c>
      <c r="E27" s="48">
        <v>1000000</v>
      </c>
      <c r="F27" s="22"/>
      <c r="G27" s="23">
        <v>1000000</v>
      </c>
      <c r="H27" s="23"/>
      <c r="I27" s="23"/>
      <c r="J27" s="23"/>
      <c r="K27" s="23"/>
      <c r="L27" s="23">
        <v>1000000</v>
      </c>
      <c r="M27" s="23"/>
      <c r="N27" s="23"/>
      <c r="O27" s="23"/>
      <c r="P27" s="23"/>
      <c r="Q27" s="23"/>
      <c r="R27" s="23">
        <v>200000</v>
      </c>
      <c r="S27" s="23"/>
      <c r="T27" s="23"/>
      <c r="U27" s="23"/>
      <c r="V27" s="23">
        <v>200000</v>
      </c>
      <c r="W27" s="23"/>
      <c r="X27" s="23"/>
      <c r="Y27" s="40">
        <f t="shared" si="1"/>
        <v>800000</v>
      </c>
    </row>
    <row r="28" spans="1:25" s="14" customFormat="1" ht="28.5" customHeight="1">
      <c r="A28" s="39" t="s">
        <v>66</v>
      </c>
      <c r="B28" s="20">
        <v>520</v>
      </c>
      <c r="C28" s="20" t="s">
        <v>67</v>
      </c>
      <c r="D28" s="25" t="str">
        <f t="shared" si="0"/>
        <v>000 01 06 05 00 00 0000 500</v>
      </c>
      <c r="E28" s="48">
        <v>-1000000</v>
      </c>
      <c r="F28" s="22"/>
      <c r="G28" s="23">
        <v>-1000000</v>
      </c>
      <c r="H28" s="23"/>
      <c r="I28" s="23"/>
      <c r="J28" s="23"/>
      <c r="K28" s="23"/>
      <c r="L28" s="23">
        <v>-1000000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40">
        <f t="shared" si="1"/>
        <v>-1000000</v>
      </c>
    </row>
    <row r="29" spans="1:25" s="14" customFormat="1" ht="25.5" customHeight="1">
      <c r="A29" s="39" t="s">
        <v>68</v>
      </c>
      <c r="B29" s="20">
        <v>520</v>
      </c>
      <c r="C29" s="20" t="s">
        <v>69</v>
      </c>
      <c r="D29" s="25" t="str">
        <f t="shared" si="0"/>
        <v>000 01 06 05 02 00 0000 540</v>
      </c>
      <c r="E29" s="48">
        <v>-1000000</v>
      </c>
      <c r="F29" s="22"/>
      <c r="G29" s="23">
        <v>-1000000</v>
      </c>
      <c r="H29" s="23"/>
      <c r="I29" s="23"/>
      <c r="J29" s="23"/>
      <c r="K29" s="23"/>
      <c r="L29" s="23">
        <v>-1000000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40">
        <f t="shared" si="1"/>
        <v>-1000000</v>
      </c>
    </row>
    <row r="30" spans="1:25" s="14" customFormat="1" ht="39" customHeight="1">
      <c r="A30" s="39" t="s">
        <v>70</v>
      </c>
      <c r="B30" s="20">
        <v>520</v>
      </c>
      <c r="C30" s="20" t="s">
        <v>71</v>
      </c>
      <c r="D30" s="25" t="str">
        <f t="shared" si="0"/>
        <v>000 01 06 05 02 05 0000 540</v>
      </c>
      <c r="E30" s="48">
        <v>-1000000</v>
      </c>
      <c r="F30" s="22"/>
      <c r="G30" s="23">
        <v>-1000000</v>
      </c>
      <c r="H30" s="23"/>
      <c r="I30" s="23"/>
      <c r="J30" s="23"/>
      <c r="K30" s="23"/>
      <c r="L30" s="23">
        <v>-1000000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40">
        <f t="shared" si="1"/>
        <v>-1000000</v>
      </c>
    </row>
    <row r="31" spans="1:25" s="14" customFormat="1" ht="12.75">
      <c r="A31" s="39" t="s">
        <v>72</v>
      </c>
      <c r="B31" s="20">
        <v>700</v>
      </c>
      <c r="C31" s="20" t="s">
        <v>73</v>
      </c>
      <c r="D31" s="25" t="str">
        <f t="shared" si="0"/>
        <v>000 01 00 00 00 00 0000 000</v>
      </c>
      <c r="E31" s="48">
        <v>31239440.25</v>
      </c>
      <c r="F31" s="22"/>
      <c r="G31" s="23">
        <v>31239440.25</v>
      </c>
      <c r="H31" s="23"/>
      <c r="I31" s="23"/>
      <c r="J31" s="23"/>
      <c r="K31" s="23"/>
      <c r="L31" s="23">
        <v>20877900.53</v>
      </c>
      <c r="M31" s="23">
        <v>10361539.72</v>
      </c>
      <c r="N31" s="23"/>
      <c r="O31" s="23">
        <v>-12091032.26</v>
      </c>
      <c r="P31" s="23"/>
      <c r="Q31" s="23">
        <v>-12091032.26</v>
      </c>
      <c r="R31" s="23"/>
      <c r="S31" s="23"/>
      <c r="T31" s="23"/>
      <c r="U31" s="23"/>
      <c r="V31" s="23">
        <v>-6890068.4</v>
      </c>
      <c r="W31" s="23">
        <v>-5200963.86</v>
      </c>
      <c r="X31" s="23"/>
      <c r="Y31" s="40"/>
    </row>
    <row r="32" spans="1:25" s="14" customFormat="1" ht="15" customHeight="1">
      <c r="A32" s="39" t="s">
        <v>74</v>
      </c>
      <c r="B32" s="20">
        <v>700</v>
      </c>
      <c r="C32" s="20" t="s">
        <v>75</v>
      </c>
      <c r="D32" s="25" t="str">
        <f t="shared" si="0"/>
        <v>000 01 05 00 00 00 0000 000</v>
      </c>
      <c r="E32" s="48">
        <v>31239440.25</v>
      </c>
      <c r="F32" s="22"/>
      <c r="G32" s="23">
        <v>31239440.25</v>
      </c>
      <c r="H32" s="23"/>
      <c r="I32" s="23"/>
      <c r="J32" s="23"/>
      <c r="K32" s="23"/>
      <c r="L32" s="23">
        <v>20877900.53</v>
      </c>
      <c r="M32" s="23">
        <v>10361539.72</v>
      </c>
      <c r="N32" s="23"/>
      <c r="O32" s="23">
        <v>-12091032.26</v>
      </c>
      <c r="P32" s="23"/>
      <c r="Q32" s="23">
        <v>-12091032.26</v>
      </c>
      <c r="R32" s="23"/>
      <c r="S32" s="23"/>
      <c r="T32" s="23"/>
      <c r="U32" s="23"/>
      <c r="V32" s="23">
        <v>-6890068.4</v>
      </c>
      <c r="W32" s="23">
        <v>-5200963.86</v>
      </c>
      <c r="X32" s="23"/>
      <c r="Y32" s="40"/>
    </row>
    <row r="33" spans="1:25" s="14" customFormat="1" ht="15" customHeight="1">
      <c r="A33" s="39" t="s">
        <v>76</v>
      </c>
      <c r="B33" s="20">
        <v>710</v>
      </c>
      <c r="C33" s="20" t="s">
        <v>77</v>
      </c>
      <c r="D33" s="25" t="str">
        <f t="shared" si="0"/>
        <v>000 01 05 00 00 00 0000 500</v>
      </c>
      <c r="E33" s="48">
        <v>-1033892042.27</v>
      </c>
      <c r="F33" s="22"/>
      <c r="G33" s="23">
        <v>-1033892042.27</v>
      </c>
      <c r="H33" s="23">
        <v>-19089554.04</v>
      </c>
      <c r="I33" s="23"/>
      <c r="J33" s="23"/>
      <c r="K33" s="23"/>
      <c r="L33" s="23">
        <v>-772978464.24</v>
      </c>
      <c r="M33" s="23">
        <v>-280003132.07</v>
      </c>
      <c r="N33" s="23"/>
      <c r="O33" s="23">
        <v>-969374591.46</v>
      </c>
      <c r="P33" s="23"/>
      <c r="Q33" s="23">
        <v>-969374591.46</v>
      </c>
      <c r="R33" s="23">
        <v>-16839969.04</v>
      </c>
      <c r="S33" s="23"/>
      <c r="T33" s="23"/>
      <c r="U33" s="23"/>
      <c r="V33" s="23">
        <v>-736537149.45</v>
      </c>
      <c r="W33" s="23">
        <v>-249677411.05</v>
      </c>
      <c r="X33" s="23"/>
      <c r="Y33" s="40"/>
    </row>
    <row r="34" spans="1:25" s="14" customFormat="1" ht="15" customHeight="1">
      <c r="A34" s="39" t="s">
        <v>78</v>
      </c>
      <c r="B34" s="20">
        <v>710</v>
      </c>
      <c r="C34" s="20" t="s">
        <v>79</v>
      </c>
      <c r="D34" s="25" t="str">
        <f t="shared" si="0"/>
        <v>000 01 05 02 00 00 0000 500</v>
      </c>
      <c r="E34" s="48">
        <v>-1033892042.27</v>
      </c>
      <c r="F34" s="22"/>
      <c r="G34" s="23">
        <v>-1033892042.27</v>
      </c>
      <c r="H34" s="23">
        <v>-19089554.04</v>
      </c>
      <c r="I34" s="23"/>
      <c r="J34" s="23"/>
      <c r="K34" s="23"/>
      <c r="L34" s="23">
        <v>-772978464.24</v>
      </c>
      <c r="M34" s="23">
        <v>-280003132.07</v>
      </c>
      <c r="N34" s="23"/>
      <c r="O34" s="23">
        <v>-969374591.46</v>
      </c>
      <c r="P34" s="23"/>
      <c r="Q34" s="23">
        <v>-969374591.46</v>
      </c>
      <c r="R34" s="23">
        <v>-16839969.04</v>
      </c>
      <c r="S34" s="23"/>
      <c r="T34" s="23"/>
      <c r="U34" s="23"/>
      <c r="V34" s="23">
        <v>-736537149.45</v>
      </c>
      <c r="W34" s="23">
        <v>-249677411.05</v>
      </c>
      <c r="X34" s="23"/>
      <c r="Y34" s="40"/>
    </row>
    <row r="35" spans="1:25" s="14" customFormat="1" ht="15" customHeight="1">
      <c r="A35" s="39" t="s">
        <v>80</v>
      </c>
      <c r="B35" s="20">
        <v>710</v>
      </c>
      <c r="C35" s="20" t="s">
        <v>81</v>
      </c>
      <c r="D35" s="25" t="str">
        <f t="shared" si="0"/>
        <v>000 01 05 02 01 00 0000 510</v>
      </c>
      <c r="E35" s="48">
        <v>-1033892042.27</v>
      </c>
      <c r="F35" s="22"/>
      <c r="G35" s="23">
        <v>-1033892042.27</v>
      </c>
      <c r="H35" s="23">
        <v>-19089554.04</v>
      </c>
      <c r="I35" s="23"/>
      <c r="J35" s="23"/>
      <c r="K35" s="23"/>
      <c r="L35" s="23">
        <v>-772978464.24</v>
      </c>
      <c r="M35" s="23">
        <v>-280003132.07</v>
      </c>
      <c r="N35" s="23"/>
      <c r="O35" s="23">
        <v>-969374591.46</v>
      </c>
      <c r="P35" s="23"/>
      <c r="Q35" s="23">
        <v>-969374591.46</v>
      </c>
      <c r="R35" s="23">
        <v>-16839969.04</v>
      </c>
      <c r="S35" s="23"/>
      <c r="T35" s="23"/>
      <c r="U35" s="23"/>
      <c r="V35" s="23">
        <v>-736537149.45</v>
      </c>
      <c r="W35" s="23">
        <v>-249677411.05</v>
      </c>
      <c r="X35" s="23"/>
      <c r="Y35" s="40"/>
    </row>
    <row r="36" spans="1:25" s="14" customFormat="1" ht="21.75" customHeight="1">
      <c r="A36" s="39" t="s">
        <v>82</v>
      </c>
      <c r="B36" s="20">
        <v>710</v>
      </c>
      <c r="C36" s="20" t="s">
        <v>83</v>
      </c>
      <c r="D36" s="25" t="str">
        <f t="shared" si="0"/>
        <v>000 01 05 02 01 05 0000 510</v>
      </c>
      <c r="E36" s="48">
        <v>-767355645.2</v>
      </c>
      <c r="F36" s="22"/>
      <c r="G36" s="23">
        <v>-767355645.2</v>
      </c>
      <c r="H36" s="23">
        <v>-5622819.04</v>
      </c>
      <c r="I36" s="23"/>
      <c r="J36" s="23"/>
      <c r="K36" s="23"/>
      <c r="L36" s="23">
        <v>-772978464.24</v>
      </c>
      <c r="M36" s="23"/>
      <c r="N36" s="23"/>
      <c r="O36" s="23">
        <v>-730914330.41</v>
      </c>
      <c r="P36" s="23"/>
      <c r="Q36" s="23">
        <v>-730914330.41</v>
      </c>
      <c r="R36" s="23">
        <v>-5622819.04</v>
      </c>
      <c r="S36" s="23"/>
      <c r="T36" s="23"/>
      <c r="U36" s="23"/>
      <c r="V36" s="23">
        <v>-736537149.45</v>
      </c>
      <c r="W36" s="23"/>
      <c r="X36" s="23"/>
      <c r="Y36" s="40"/>
    </row>
    <row r="37" spans="1:25" s="14" customFormat="1" ht="17.25" customHeight="1">
      <c r="A37" s="39" t="s">
        <v>84</v>
      </c>
      <c r="B37" s="20">
        <v>710</v>
      </c>
      <c r="C37" s="20" t="s">
        <v>85</v>
      </c>
      <c r="D37" s="25" t="str">
        <f t="shared" si="0"/>
        <v>000 01 05 02 01 10 0000 510</v>
      </c>
      <c r="E37" s="48">
        <v>-266536397.07</v>
      </c>
      <c r="F37" s="22"/>
      <c r="G37" s="23">
        <v>-266536397.07</v>
      </c>
      <c r="H37" s="23">
        <v>-13466735</v>
      </c>
      <c r="I37" s="23"/>
      <c r="J37" s="23"/>
      <c r="K37" s="23"/>
      <c r="L37" s="23"/>
      <c r="M37" s="23">
        <v>-280003132.07</v>
      </c>
      <c r="N37" s="23"/>
      <c r="O37" s="23">
        <v>-238460261.05</v>
      </c>
      <c r="P37" s="23"/>
      <c r="Q37" s="23">
        <v>-238460261.05</v>
      </c>
      <c r="R37" s="23">
        <v>-11217150</v>
      </c>
      <c r="S37" s="23"/>
      <c r="T37" s="23"/>
      <c r="U37" s="23"/>
      <c r="V37" s="23"/>
      <c r="W37" s="23">
        <v>-249677411.05</v>
      </c>
      <c r="X37" s="23"/>
      <c r="Y37" s="40"/>
    </row>
    <row r="38" spans="1:25" s="14" customFormat="1" ht="15" customHeight="1">
      <c r="A38" s="39" t="s">
        <v>86</v>
      </c>
      <c r="B38" s="20">
        <v>720</v>
      </c>
      <c r="C38" s="20" t="s">
        <v>87</v>
      </c>
      <c r="D38" s="25" t="str">
        <f t="shared" si="0"/>
        <v>000 01 05 00 00 00 0000 600</v>
      </c>
      <c r="E38" s="48">
        <v>1065131482.52</v>
      </c>
      <c r="F38" s="22"/>
      <c r="G38" s="23">
        <v>1065131482.52</v>
      </c>
      <c r="H38" s="23">
        <v>19089554.04</v>
      </c>
      <c r="I38" s="23"/>
      <c r="J38" s="23"/>
      <c r="K38" s="23"/>
      <c r="L38" s="23">
        <v>793856364.77</v>
      </c>
      <c r="M38" s="23">
        <v>290364671.79</v>
      </c>
      <c r="N38" s="23"/>
      <c r="O38" s="23">
        <v>957283559.2</v>
      </c>
      <c r="P38" s="23"/>
      <c r="Q38" s="23">
        <v>957283559.2</v>
      </c>
      <c r="R38" s="23">
        <v>16839969.04</v>
      </c>
      <c r="S38" s="23"/>
      <c r="T38" s="23"/>
      <c r="U38" s="23"/>
      <c r="V38" s="23">
        <v>729647081.05</v>
      </c>
      <c r="W38" s="23">
        <v>244476447.19</v>
      </c>
      <c r="X38" s="23"/>
      <c r="Y38" s="40"/>
    </row>
    <row r="39" spans="1:25" s="14" customFormat="1" ht="15" customHeight="1">
      <c r="A39" s="39" t="s">
        <v>88</v>
      </c>
      <c r="B39" s="20">
        <v>720</v>
      </c>
      <c r="C39" s="20" t="s">
        <v>89</v>
      </c>
      <c r="D39" s="25" t="str">
        <f t="shared" si="0"/>
        <v>000 01 05 02 00 00 0000 600</v>
      </c>
      <c r="E39" s="48">
        <v>1065131482.52</v>
      </c>
      <c r="F39" s="22"/>
      <c r="G39" s="23">
        <v>1065131482.52</v>
      </c>
      <c r="H39" s="23">
        <v>19089554.04</v>
      </c>
      <c r="I39" s="23"/>
      <c r="J39" s="23"/>
      <c r="K39" s="23"/>
      <c r="L39" s="23">
        <v>793856364.77</v>
      </c>
      <c r="M39" s="23">
        <v>290364671.79</v>
      </c>
      <c r="N39" s="23"/>
      <c r="O39" s="23">
        <v>957283559.2</v>
      </c>
      <c r="P39" s="23"/>
      <c r="Q39" s="23">
        <v>957283559.2</v>
      </c>
      <c r="R39" s="23">
        <v>16839969.04</v>
      </c>
      <c r="S39" s="23"/>
      <c r="T39" s="23"/>
      <c r="U39" s="23"/>
      <c r="V39" s="23">
        <v>729647081.05</v>
      </c>
      <c r="W39" s="23">
        <v>244476447.19</v>
      </c>
      <c r="X39" s="23"/>
      <c r="Y39" s="40"/>
    </row>
    <row r="40" spans="1:25" s="14" customFormat="1" ht="16.5" customHeight="1">
      <c r="A40" s="39" t="s">
        <v>90</v>
      </c>
      <c r="B40" s="20">
        <v>720</v>
      </c>
      <c r="C40" s="20" t="s">
        <v>91</v>
      </c>
      <c r="D40" s="25" t="str">
        <f t="shared" si="0"/>
        <v>000 01 05 02 01 00 0000 610</v>
      </c>
      <c r="E40" s="48">
        <v>1065131482.52</v>
      </c>
      <c r="F40" s="22"/>
      <c r="G40" s="23">
        <v>1065131482.52</v>
      </c>
      <c r="H40" s="23">
        <v>19089554.04</v>
      </c>
      <c r="I40" s="23"/>
      <c r="J40" s="23"/>
      <c r="K40" s="23"/>
      <c r="L40" s="23">
        <v>793856364.77</v>
      </c>
      <c r="M40" s="23">
        <v>290364671.79</v>
      </c>
      <c r="N40" s="23"/>
      <c r="O40" s="23">
        <v>957283559.2</v>
      </c>
      <c r="P40" s="23"/>
      <c r="Q40" s="23">
        <v>957283559.2</v>
      </c>
      <c r="R40" s="23">
        <v>16839969.04</v>
      </c>
      <c r="S40" s="23"/>
      <c r="T40" s="23"/>
      <c r="U40" s="23"/>
      <c r="V40" s="23">
        <v>729647081.05</v>
      </c>
      <c r="W40" s="23">
        <v>244476447.19</v>
      </c>
      <c r="X40" s="23"/>
      <c r="Y40" s="40"/>
    </row>
    <row r="41" spans="1:25" s="14" customFormat="1" ht="24" customHeight="1" thickBot="1">
      <c r="A41" s="41" t="s">
        <v>92</v>
      </c>
      <c r="B41" s="42">
        <v>720</v>
      </c>
      <c r="C41" s="42" t="s">
        <v>93</v>
      </c>
      <c r="D41" s="43" t="str">
        <f t="shared" si="0"/>
        <v>000 01 05 02 01 05 0000 610</v>
      </c>
      <c r="E41" s="53">
        <v>780389629.77</v>
      </c>
      <c r="F41" s="62"/>
      <c r="G41" s="44">
        <v>780389629.77</v>
      </c>
      <c r="H41" s="44">
        <v>13466735</v>
      </c>
      <c r="I41" s="44"/>
      <c r="J41" s="44"/>
      <c r="K41" s="44"/>
      <c r="L41" s="44">
        <v>793856364.77</v>
      </c>
      <c r="M41" s="44"/>
      <c r="N41" s="44"/>
      <c r="O41" s="44">
        <v>718629931.05</v>
      </c>
      <c r="P41" s="44"/>
      <c r="Q41" s="44">
        <v>718629931.05</v>
      </c>
      <c r="R41" s="44">
        <v>11017150</v>
      </c>
      <c r="S41" s="44"/>
      <c r="T41" s="44"/>
      <c r="U41" s="44"/>
      <c r="V41" s="44">
        <v>729647081.05</v>
      </c>
      <c r="W41" s="44"/>
      <c r="X41" s="44"/>
      <c r="Y41" s="45"/>
    </row>
    <row r="42" spans="1:25" s="14" customFormat="1" ht="22.5" hidden="1">
      <c r="A42" s="54" t="s">
        <v>94</v>
      </c>
      <c r="B42" s="55">
        <v>720</v>
      </c>
      <c r="C42" s="55" t="s">
        <v>95</v>
      </c>
      <c r="D42" s="56" t="str">
        <f t="shared" si="0"/>
        <v>000 01 05 02 01 10 0000 610</v>
      </c>
      <c r="E42" s="57">
        <v>284741852.75</v>
      </c>
      <c r="F42" s="58"/>
      <c r="G42" s="59">
        <v>284741852.75</v>
      </c>
      <c r="H42" s="59">
        <v>5622819.04</v>
      </c>
      <c r="I42" s="59"/>
      <c r="J42" s="59"/>
      <c r="K42" s="59"/>
      <c r="L42" s="59"/>
      <c r="M42" s="59">
        <v>290364671.79</v>
      </c>
      <c r="N42" s="59"/>
      <c r="O42" s="59">
        <v>238653628.15</v>
      </c>
      <c r="P42" s="59"/>
      <c r="Q42" s="59">
        <v>238653628.15</v>
      </c>
      <c r="R42" s="59">
        <v>5822819.04</v>
      </c>
      <c r="S42" s="59"/>
      <c r="T42" s="59"/>
      <c r="U42" s="59"/>
      <c r="V42" s="59"/>
      <c r="W42" s="59">
        <v>244476447.19</v>
      </c>
      <c r="X42" s="59"/>
      <c r="Y42" s="60"/>
    </row>
    <row r="43" spans="1:24" s="14" customFormat="1" ht="12.75">
      <c r="A43" s="24"/>
      <c r="B43" s="21"/>
      <c r="C43" s="21"/>
      <c r="D43" s="26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0" s="14" customFormat="1" ht="12.75">
      <c r="A44" s="13"/>
      <c r="B44" s="9"/>
      <c r="C44" s="9"/>
      <c r="D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/>
      <c r="Q44"/>
      <c r="R44" s="6"/>
      <c r="S44" s="6"/>
      <c r="T44" s="6"/>
    </row>
    <row r="45" spans="1:22" ht="57" customHeight="1" hidden="1">
      <c r="A45" s="27" t="s">
        <v>96</v>
      </c>
      <c r="B45" s="80" t="s">
        <v>12</v>
      </c>
      <c r="C45" s="80"/>
      <c r="D45" s="80"/>
      <c r="E45" s="81" t="s">
        <v>97</v>
      </c>
      <c r="F45" s="82"/>
      <c r="G45" s="8"/>
      <c r="H45" s="8"/>
      <c r="I45" s="8"/>
      <c r="J45" s="8"/>
      <c r="K45" s="8"/>
      <c r="L45" s="8"/>
      <c r="M45" s="7"/>
      <c r="N45" s="7"/>
      <c r="O45"/>
      <c r="P45"/>
      <c r="Q45"/>
      <c r="R45"/>
      <c r="S45"/>
      <c r="T45"/>
      <c r="V45" s="16" t="s">
        <v>104</v>
      </c>
    </row>
    <row r="46" spans="1:20" ht="13.5" customHeight="1" hidden="1">
      <c r="A46" s="31" t="s">
        <v>99</v>
      </c>
      <c r="B46" s="28"/>
      <c r="C46" s="28"/>
      <c r="D46" s="30"/>
      <c r="E46" s="29"/>
      <c r="F46" s="30"/>
      <c r="G46" s="1"/>
      <c r="H46" s="1"/>
      <c r="I46" s="1"/>
      <c r="J46" s="1"/>
      <c r="K46" s="1"/>
      <c r="L46" s="1"/>
      <c r="M46" s="1"/>
      <c r="N46" s="1"/>
      <c r="O46"/>
      <c r="P46" s="6"/>
      <c r="Q46" s="6"/>
      <c r="R46"/>
      <c r="S46"/>
      <c r="T46"/>
    </row>
    <row r="47" spans="1:22" ht="93.75" customHeight="1" hidden="1">
      <c r="A47" s="27" t="s">
        <v>101</v>
      </c>
      <c r="B47" s="80" t="s">
        <v>12</v>
      </c>
      <c r="C47" s="80"/>
      <c r="D47" s="80"/>
      <c r="E47" s="83" t="s">
        <v>98</v>
      </c>
      <c r="F47" s="83"/>
      <c r="G47" s="1"/>
      <c r="H47" s="1"/>
      <c r="I47" s="1"/>
      <c r="J47" s="1"/>
      <c r="K47" s="1"/>
      <c r="L47" s="1"/>
      <c r="M47" s="1"/>
      <c r="N47" s="1"/>
      <c r="O47"/>
      <c r="P47" s="6"/>
      <c r="Q47" s="6"/>
      <c r="R47"/>
      <c r="S47"/>
      <c r="T47"/>
      <c r="V47" s="16" t="s">
        <v>105</v>
      </c>
    </row>
    <row r="48" spans="1:20" ht="12.75" hidden="1">
      <c r="A48" s="31" t="s">
        <v>100</v>
      </c>
      <c r="B48" s="28"/>
      <c r="C48" s="28"/>
      <c r="D48" s="29"/>
      <c r="E48" s="29"/>
      <c r="F48" s="29"/>
      <c r="G48" s="1"/>
      <c r="H48" s="1"/>
      <c r="I48" s="1"/>
      <c r="J48" s="1"/>
      <c r="K48" s="1"/>
      <c r="L48" s="1"/>
      <c r="M48" s="1"/>
      <c r="N48" s="1"/>
      <c r="O48"/>
      <c r="P48" s="6"/>
      <c r="Q48" s="6"/>
      <c r="R48"/>
      <c r="S48"/>
      <c r="T48"/>
    </row>
    <row r="49" ht="12.75" hidden="1"/>
    <row r="53" ht="11.25" customHeight="1"/>
  </sheetData>
  <sheetProtection/>
  <mergeCells count="6">
    <mergeCell ref="D1:V1"/>
    <mergeCell ref="B45:D45"/>
    <mergeCell ref="E45:F45"/>
    <mergeCell ref="B47:D47"/>
    <mergeCell ref="E47:F47"/>
    <mergeCell ref="A2:V2"/>
  </mergeCells>
  <printOptions/>
  <pageMargins left="0.5118110236220472" right="0" top="0.5118110236220472" bottom="0.3937007874015748" header="0" footer="0"/>
  <pageSetup fitToHeight="4"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neu</cp:lastModifiedBy>
  <cp:lastPrinted>2012-04-25T10:31:21Z</cp:lastPrinted>
  <dcterms:created xsi:type="dcterms:W3CDTF">1999-06-18T11:49:53Z</dcterms:created>
  <dcterms:modified xsi:type="dcterms:W3CDTF">2012-07-25T10:39:59Z</dcterms:modified>
  <cp:category/>
  <cp:version/>
  <cp:contentType/>
  <cp:contentStatus/>
</cp:coreProperties>
</file>