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476" windowWidth="7740" windowHeight="8250" activeTab="0"/>
  </bookViews>
  <sheets>
    <sheet name="11 11 11" sheetId="1" r:id="rId1"/>
  </sheets>
  <definedNames>
    <definedName name="_xlnm.Print_Area" localSheetId="0">'11 11 11'!$A$1:$G$44</definedName>
  </definedNames>
  <calcPr fullCalcOnLoad="1"/>
</workbook>
</file>

<file path=xl/sharedStrings.xml><?xml version="1.0" encoding="utf-8"?>
<sst xmlns="http://schemas.openxmlformats.org/spreadsheetml/2006/main" count="115" uniqueCount="86">
  <si>
    <t>КВД</t>
  </si>
  <si>
    <t>КОСГУ</t>
  </si>
  <si>
    <t>Наименование КВД</t>
  </si>
  <si>
    <t>000</t>
  </si>
  <si>
    <t>НАЛОГОВЫЕ И НЕНАЛОГОВЫЕ 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</si>
  <si>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</si>
  <si>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</si>
  <si>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</si>
  <si>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</si>
  <si>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</si>
  <si>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</si>
  <si>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</si>
  <si>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</si>
  <si>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</si>
  <si>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</si>
  <si>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</si>
  <si>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</si>
  <si>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</si>
  <si>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</si>
  <si>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</si>
  <si>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ШТРАФЫ, САНКЦИИ, ВОЗМЕЩЕНИЕ УЩЕРБА</t>
  </si>
  <si>
    <t>ПРОЧИЕ НЕНАЛОГОВЫЕ ДОХОДЫ</t>
  </si>
  <si>
    <t>Госпошлина по делам, рассматриваемым в судах общей юрисдикции</t>
  </si>
  <si>
    <t>аренда земли</t>
  </si>
  <si>
    <t>аренда имущества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</si>
  <si>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</si>
  <si>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</si>
  <si>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11603000000000</t>
  </si>
  <si>
    <t>Денежные взыскания (штрафы) за нарушение законодательства о налогах и сборах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</si>
  <si>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</si>
  <si>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</si>
  <si>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11625000010000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</si>
  <si>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</si>
  <si>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</si>
  <si>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</si>
  <si>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11628000010000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</si>
  <si>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</si>
  <si>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11630000010000</t>
  </si>
  <si>
    <t>Денежные взыскания (штрафы) за административные правонарушения в области дорожного движения</t>
  </si>
  <si>
    <t>11690000000000</t>
  </si>
  <si>
    <t>Прочие поступления от денежных взысканий (штрафов) и иных сумм в возмещение ущерба</t>
  </si>
  <si>
    <t>КОНТИНГЕНТ</t>
  </si>
  <si>
    <t>норматив отчислений в бюдж. района</t>
  </si>
  <si>
    <t>НДФЛ поселений  (20%)</t>
  </si>
  <si>
    <t>Налог на доходы физических лиц (район)</t>
  </si>
  <si>
    <t xml:space="preserve"> НЕНАЛОГОВЫЕ ДОХОДЫ</t>
  </si>
  <si>
    <t>НАЛОГОВЫЕ  ДОХОДЫ</t>
  </si>
  <si>
    <t>120</t>
  </si>
  <si>
    <t>Доходы от размещения временно свободных средств</t>
  </si>
  <si>
    <t>2011г.</t>
  </si>
  <si>
    <t>Прогноз 2011(по дан.поселн. на 01.10.10)</t>
  </si>
  <si>
    <t>Бюджетные назначения 2011  год</t>
  </si>
  <si>
    <t>БЕЗВОЗМЕЗДНЫЕ ДОХОДЫ</t>
  </si>
  <si>
    <t>ИТОГО ДОХОДОВ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</si>
  <si>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</si>
  <si>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Ожидаемое в 2011г.</t>
  </si>
  <si>
    <t>Прочие безвозмездные поступления в бюджеты муниципальных районов</t>
  </si>
  <si>
    <t>Зачислено на 01.11.11</t>
  </si>
  <si>
    <t>1 00 00000 00 0000</t>
  </si>
  <si>
    <t>1 01 00000 00 0000</t>
  </si>
  <si>
    <t>1 01 02000 01 0000</t>
  </si>
  <si>
    <t>1 05 00000 00 0000</t>
  </si>
  <si>
    <t>1 05 02000 02 0000</t>
  </si>
  <si>
    <t>1 05 03000 01 0000</t>
  </si>
  <si>
    <t>1 08 00000 00 0000</t>
  </si>
  <si>
    <t>1 08 03010 01 0000</t>
  </si>
  <si>
    <t>1 08 07140 01 0000</t>
  </si>
  <si>
    <t>1 08 07150 01 0000</t>
  </si>
  <si>
    <t>1 09 00000 00 0000</t>
  </si>
  <si>
    <t>1 11 00000 00 0000</t>
  </si>
  <si>
    <t>1 11 01000 00 0000</t>
  </si>
  <si>
    <t>1 11 02000 00 0000</t>
  </si>
  <si>
    <t>1 11 03050 50 0000</t>
  </si>
  <si>
    <t>1 11 05000 00 0000</t>
  </si>
  <si>
    <t>1 11 05010 00 0000</t>
  </si>
  <si>
    <t>1 11 05030 00 0000</t>
  </si>
  <si>
    <t>1 11 09000 00 0000</t>
  </si>
  <si>
    <t>1 13 00000 00 0000</t>
  </si>
  <si>
    <t>1 12 00000 00 0000</t>
  </si>
  <si>
    <t>1 14 00000 00 0000</t>
  </si>
  <si>
    <t>1 14 02000 00 0000</t>
  </si>
  <si>
    <t>1 14 06000 00 0000</t>
  </si>
  <si>
    <t>1 16 00000 00 0000</t>
  </si>
  <si>
    <t>1 17 00000 00 0000</t>
  </si>
  <si>
    <t xml:space="preserve">2 07 05000 05 0000 </t>
  </si>
  <si>
    <t xml:space="preserve">Ожидаемое исполнение по доходам бюджета Городищенского муниципального района за  2011г.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</si>
</sst>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name val="Calibri"/>
      <family val="2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1"/>
      <name val="Arial Narrow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/>
    </xf>
    <xf numFmtId="4" fontId="10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52" applyNumberFormat="1" applyFont="1" applyBorder="1" applyAlignment="1">
      <alignment horizontal="center" vertical="center" wrapText="1"/>
      <protection/>
    </xf>
    <xf numFmtId="4" fontId="0" fillId="0" borderId="0" xfId="0" applyNumberFormat="1" applyBorder="1" applyAlignment="1">
      <alignment/>
    </xf>
    <xf numFmtId="4" fontId="4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49" fontId="4" fillId="0" borderId="10" xfId="52" applyNumberFormat="1" applyFont="1" applyBorder="1" applyAlignment="1">
      <alignment horizontal="left" vertical="top" wrapText="1"/>
      <protection/>
    </xf>
    <xf numFmtId="49" fontId="12" fillId="0" borderId="10" xfId="52" applyNumberFormat="1" applyFont="1" applyFill="1" applyBorder="1" applyAlignment="1">
      <alignment horizontal="left" vertical="top" wrapText="1"/>
      <protection/>
    </xf>
    <xf numFmtId="164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164" fontId="12" fillId="0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43" fontId="9" fillId="0" borderId="11" xfId="59" applyFont="1" applyBorder="1" applyAlignment="1">
      <alignment horizontal="center" vertical="center" wrapText="1"/>
    </xf>
    <xf numFmtId="43" fontId="1" fillId="0" borderId="12" xfId="59" applyFont="1" applyBorder="1" applyAlignment="1">
      <alignment horizontal="center" wrapText="1"/>
    </xf>
    <xf numFmtId="43" fontId="1" fillId="0" borderId="12" xfId="59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30" zoomScaleNormal="130" workbookViewId="0" topLeftCell="A1">
      <selection activeCell="B1" sqref="B1:G1"/>
    </sheetView>
  </sheetViews>
  <sheetFormatPr defaultColWidth="9.140625" defaultRowHeight="15" outlineLevelRow="1"/>
  <cols>
    <col min="1" max="1" width="12.57421875" style="0" customWidth="1"/>
    <col min="2" max="2" width="3.421875" style="0" customWidth="1"/>
    <col min="3" max="3" width="40.7109375" style="0" customWidth="1"/>
    <col min="4" max="4" width="12.00390625" style="0" customWidth="1"/>
    <col min="5" max="5" width="13.00390625" style="0" customWidth="1"/>
    <col min="6" max="6" width="12.8515625" style="0" hidden="1" customWidth="1"/>
    <col min="7" max="7" width="11.7109375" style="0" customWidth="1"/>
  </cols>
  <sheetData>
    <row r="1" spans="2:7" ht="42.75" customHeight="1">
      <c r="B1" s="29" t="s">
        <v>85</v>
      </c>
      <c r="C1" s="30"/>
      <c r="D1" s="31"/>
      <c r="E1" s="31"/>
      <c r="F1" s="31"/>
      <c r="G1" s="31"/>
    </row>
    <row r="2" spans="1:7" ht="12" customHeight="1">
      <c r="A2" s="27" t="s">
        <v>0</v>
      </c>
      <c r="B2" s="27" t="s">
        <v>1</v>
      </c>
      <c r="C2" s="27" t="s">
        <v>2</v>
      </c>
      <c r="D2" s="32" t="s">
        <v>49</v>
      </c>
      <c r="E2" s="32"/>
      <c r="F2" s="32"/>
      <c r="G2" s="33"/>
    </row>
    <row r="3" spans="1:7" ht="35.25" customHeight="1">
      <c r="A3" s="28"/>
      <c r="B3" s="27"/>
      <c r="C3" s="27"/>
      <c r="D3" s="10" t="s">
        <v>51</v>
      </c>
      <c r="E3" s="10" t="s">
        <v>57</v>
      </c>
      <c r="F3" s="10" t="s">
        <v>50</v>
      </c>
      <c r="G3" s="10" t="s">
        <v>55</v>
      </c>
    </row>
    <row r="4" spans="1:7" ht="17.25" customHeight="1">
      <c r="A4" s="11" t="s">
        <v>58</v>
      </c>
      <c r="B4" s="11" t="s">
        <v>3</v>
      </c>
      <c r="C4" s="8" t="s">
        <v>4</v>
      </c>
      <c r="D4" s="1">
        <f>D5+D19</f>
        <v>282748333.2</v>
      </c>
      <c r="E4" s="1">
        <f>E5+E19</f>
        <v>220446465.95744002</v>
      </c>
      <c r="F4" s="1">
        <f>F5+F19</f>
        <v>0</v>
      </c>
      <c r="G4" s="1">
        <f>G5+G19</f>
        <v>282748333.2</v>
      </c>
    </row>
    <row r="5" spans="1:7" ht="12" customHeight="1">
      <c r="A5" s="11"/>
      <c r="B5" s="11"/>
      <c r="C5" s="8" t="s">
        <v>46</v>
      </c>
      <c r="D5" s="1">
        <f>D7+D11+D14+D18</f>
        <v>245130193</v>
      </c>
      <c r="E5" s="1">
        <f>E7+E11+E14+E18</f>
        <v>190983192.90744004</v>
      </c>
      <c r="F5" s="1">
        <f>F7+F11+F14+F18</f>
        <v>0</v>
      </c>
      <c r="G5" s="1">
        <f>G7+G11+G14+G18</f>
        <v>245130193</v>
      </c>
    </row>
    <row r="6" spans="1:7" ht="15.75" customHeight="1">
      <c r="A6" s="11" t="s">
        <v>59</v>
      </c>
      <c r="B6" s="11" t="s">
        <v>3</v>
      </c>
      <c r="C6" s="8" t="s">
        <v>5</v>
      </c>
      <c r="D6" s="7"/>
      <c r="E6" s="7"/>
      <c r="F6" s="7"/>
      <c r="G6" s="7"/>
    </row>
    <row r="7" spans="1:7" ht="13.5" customHeight="1">
      <c r="A7" s="11" t="s">
        <v>60</v>
      </c>
      <c r="B7" s="11" t="s">
        <v>3</v>
      </c>
      <c r="C7" s="8" t="s">
        <v>44</v>
      </c>
      <c r="D7" s="1">
        <f>D9*D10/100</f>
        <v>219424200</v>
      </c>
      <c r="E7" s="1">
        <f>E9*E10/100</f>
        <v>170044695.76744002</v>
      </c>
      <c r="F7" s="1">
        <f>F9*F10/100</f>
        <v>0</v>
      </c>
      <c r="G7" s="1">
        <f>G9*G10/100</f>
        <v>219424200</v>
      </c>
    </row>
    <row r="8" spans="1:7" ht="30" customHeight="1" hidden="1" outlineLevel="1">
      <c r="A8" s="11"/>
      <c r="B8" s="11"/>
      <c r="C8" s="8" t="s">
        <v>43</v>
      </c>
      <c r="D8" s="1"/>
      <c r="E8" s="1"/>
      <c r="F8" s="1"/>
      <c r="G8" s="1"/>
    </row>
    <row r="9" spans="1:7" s="3" customFormat="1" ht="30" customHeight="1" hidden="1" outlineLevel="1">
      <c r="A9" s="12"/>
      <c r="B9" s="12"/>
      <c r="C9" s="9" t="s">
        <v>41</v>
      </c>
      <c r="D9" s="4">
        <v>437100000</v>
      </c>
      <c r="E9" s="5">
        <v>338734453.72</v>
      </c>
      <c r="F9" s="4"/>
      <c r="G9" s="4">
        <v>437100000</v>
      </c>
    </row>
    <row r="10" spans="1:7" ht="30" customHeight="1" hidden="1" outlineLevel="1">
      <c r="A10" s="11"/>
      <c r="B10" s="11"/>
      <c r="C10" s="8" t="s">
        <v>42</v>
      </c>
      <c r="D10" s="1">
        <v>50.2</v>
      </c>
      <c r="E10" s="1">
        <v>50.2</v>
      </c>
      <c r="F10" s="1">
        <v>50.2</v>
      </c>
      <c r="G10" s="1">
        <v>50.2</v>
      </c>
    </row>
    <row r="11" spans="1:7" ht="14.25" customHeight="1" collapsed="1">
      <c r="A11" s="11" t="s">
        <v>61</v>
      </c>
      <c r="B11" s="11" t="s">
        <v>3</v>
      </c>
      <c r="C11" s="8" t="s">
        <v>6</v>
      </c>
      <c r="D11" s="1">
        <f>D12+D13</f>
        <v>16744993</v>
      </c>
      <c r="E11" s="1">
        <f>E12+E13</f>
        <v>14610341.36</v>
      </c>
      <c r="F11" s="1">
        <f>F12+F13</f>
        <v>0</v>
      </c>
      <c r="G11" s="1">
        <f>G12+G13</f>
        <v>16744993</v>
      </c>
    </row>
    <row r="12" spans="1:7" ht="22.5" customHeight="1">
      <c r="A12" s="11" t="s">
        <v>62</v>
      </c>
      <c r="B12" s="11" t="s">
        <v>3</v>
      </c>
      <c r="C12" s="8" t="s">
        <v>7</v>
      </c>
      <c r="D12" s="1">
        <f>14012000+500000</f>
        <v>14512000</v>
      </c>
      <c r="E12" s="1">
        <v>13524405.5</v>
      </c>
      <c r="F12" s="1"/>
      <c r="G12" s="1">
        <f>14012000+500000</f>
        <v>14512000</v>
      </c>
    </row>
    <row r="13" spans="1:7" ht="12" customHeight="1">
      <c r="A13" s="11" t="s">
        <v>63</v>
      </c>
      <c r="B13" s="11" t="s">
        <v>3</v>
      </c>
      <c r="C13" s="18" t="s">
        <v>8</v>
      </c>
      <c r="D13" s="1">
        <v>2232993</v>
      </c>
      <c r="E13" s="1">
        <v>1085935.86</v>
      </c>
      <c r="F13" s="1"/>
      <c r="G13" s="1">
        <v>2232993</v>
      </c>
    </row>
    <row r="14" spans="1:7" ht="15" customHeight="1">
      <c r="A14" s="11" t="s">
        <v>64</v>
      </c>
      <c r="B14" s="11" t="s">
        <v>3</v>
      </c>
      <c r="C14" s="8" t="s">
        <v>9</v>
      </c>
      <c r="D14" s="1">
        <f>D15+D16+D17</f>
        <v>8960000</v>
      </c>
      <c r="E14" s="1">
        <v>6259752.24</v>
      </c>
      <c r="F14" s="1"/>
      <c r="G14" s="1">
        <f>G15+G16+G17</f>
        <v>8960000</v>
      </c>
    </row>
    <row r="15" spans="1:7" ht="24" customHeight="1">
      <c r="A15" s="11" t="s">
        <v>65</v>
      </c>
      <c r="B15" s="11"/>
      <c r="C15" s="22" t="s">
        <v>22</v>
      </c>
      <c r="D15" s="25">
        <v>3657300</v>
      </c>
      <c r="E15" s="25">
        <v>2735575.58</v>
      </c>
      <c r="F15" s="25"/>
      <c r="G15" s="25">
        <v>3657300</v>
      </c>
    </row>
    <row r="16" spans="1:7" ht="48.75" customHeight="1">
      <c r="A16" s="13" t="s">
        <v>66</v>
      </c>
      <c r="B16" s="13" t="s">
        <v>3</v>
      </c>
      <c r="C16" s="23" t="s">
        <v>26</v>
      </c>
      <c r="D16" s="25">
        <v>5296700</v>
      </c>
      <c r="E16" s="25">
        <v>3524176.66</v>
      </c>
      <c r="F16" s="25"/>
      <c r="G16" s="25">
        <v>5296700</v>
      </c>
    </row>
    <row r="17" spans="1:7" ht="23.25" customHeight="1">
      <c r="A17" s="11" t="s">
        <v>67</v>
      </c>
      <c r="B17" s="11"/>
      <c r="C17" s="24" t="s">
        <v>25</v>
      </c>
      <c r="D17" s="25">
        <v>6000</v>
      </c>
      <c r="E17" s="25">
        <v>6000</v>
      </c>
      <c r="F17" s="25"/>
      <c r="G17" s="25">
        <v>6000</v>
      </c>
    </row>
    <row r="18" spans="1:7" ht="24" customHeight="1">
      <c r="A18" s="11" t="s">
        <v>68</v>
      </c>
      <c r="B18" s="11" t="s">
        <v>3</v>
      </c>
      <c r="C18" s="18" t="s">
        <v>10</v>
      </c>
      <c r="D18" s="1">
        <v>1000</v>
      </c>
      <c r="E18" s="1">
        <v>68403.54</v>
      </c>
      <c r="F18" s="1"/>
      <c r="G18" s="1">
        <v>1000</v>
      </c>
    </row>
    <row r="19" spans="1:7" ht="12.75" customHeight="1">
      <c r="A19" s="11"/>
      <c r="B19" s="11"/>
      <c r="C19" s="18" t="s">
        <v>45</v>
      </c>
      <c r="D19" s="1">
        <f>D20+D28+D29+D30+D33+D41</f>
        <v>37618140.2</v>
      </c>
      <c r="E19" s="1">
        <f>E20+E28+E29+E30+E33+E41</f>
        <v>29463273.049999997</v>
      </c>
      <c r="F19" s="1">
        <f>F20+F28+F29+F30+F33+F41</f>
        <v>0</v>
      </c>
      <c r="G19" s="1">
        <f>G20+G28+G29+G30+G33+G41</f>
        <v>37618140.2</v>
      </c>
    </row>
    <row r="20" spans="1:7" ht="12" customHeight="1">
      <c r="A20" s="11" t="s">
        <v>69</v>
      </c>
      <c r="B20" s="11" t="s">
        <v>3</v>
      </c>
      <c r="C20" s="18" t="s">
        <v>11</v>
      </c>
      <c r="D20" s="1">
        <f>D21+D22+D23+D24+D27</f>
        <v>15083155.2</v>
      </c>
      <c r="E20" s="1">
        <f>E21+E22+E23+E24+E27</f>
        <v>14152083.110000001</v>
      </c>
      <c r="F20" s="1">
        <f>F21+F22+F24+F27</f>
        <v>0</v>
      </c>
      <c r="G20" s="1">
        <f>G21+G22+G23+G24+G27</f>
        <v>15083155.2</v>
      </c>
    </row>
    <row r="21" spans="1:7" ht="36" customHeight="1">
      <c r="A21" s="11" t="s">
        <v>70</v>
      </c>
      <c r="B21" s="11" t="s">
        <v>3</v>
      </c>
      <c r="C21" s="22" t="s">
        <v>12</v>
      </c>
      <c r="D21" s="25">
        <v>14155.2</v>
      </c>
      <c r="E21" s="25">
        <v>14155.2</v>
      </c>
      <c r="F21" s="25"/>
      <c r="G21" s="25">
        <v>14155.2</v>
      </c>
    </row>
    <row r="22" spans="1:7" ht="14.25" customHeight="1">
      <c r="A22" s="11" t="s">
        <v>71</v>
      </c>
      <c r="B22" s="11" t="s">
        <v>47</v>
      </c>
      <c r="C22" s="22" t="s">
        <v>48</v>
      </c>
      <c r="D22" s="25">
        <v>100000</v>
      </c>
      <c r="E22" s="25">
        <v>107205.14</v>
      </c>
      <c r="F22" s="25"/>
      <c r="G22" s="25">
        <v>100000</v>
      </c>
    </row>
    <row r="23" spans="1:7" ht="29.25" customHeight="1">
      <c r="A23" s="11" t="s">
        <v>72</v>
      </c>
      <c r="B23" s="11" t="s">
        <v>47</v>
      </c>
      <c r="C23" s="22" t="s">
        <v>54</v>
      </c>
      <c r="D23" s="25">
        <v>2000</v>
      </c>
      <c r="E23" s="25">
        <v>2898.29</v>
      </c>
      <c r="F23" s="25"/>
      <c r="G23" s="25">
        <v>2000</v>
      </c>
    </row>
    <row r="24" spans="1:7" ht="39" customHeight="1">
      <c r="A24" s="11" t="s">
        <v>73</v>
      </c>
      <c r="B24" s="11" t="s">
        <v>3</v>
      </c>
      <c r="C24" s="26" t="s">
        <v>13</v>
      </c>
      <c r="D24" s="25">
        <v>13067000</v>
      </c>
      <c r="E24" s="25">
        <f>E25+E26</f>
        <v>12078810.620000001</v>
      </c>
      <c r="F24" s="25">
        <f>F25+F26</f>
        <v>0</v>
      </c>
      <c r="G24" s="25">
        <f>G25+G26</f>
        <v>13067000</v>
      </c>
    </row>
    <row r="25" spans="1:7" ht="12.75" customHeight="1">
      <c r="A25" s="11" t="s">
        <v>74</v>
      </c>
      <c r="B25" s="11" t="s">
        <v>47</v>
      </c>
      <c r="C25" s="18" t="s">
        <v>23</v>
      </c>
      <c r="D25" s="1">
        <v>11667000</v>
      </c>
      <c r="E25" s="1">
        <v>10596998.21</v>
      </c>
      <c r="F25" s="1"/>
      <c r="G25" s="1">
        <v>11667000</v>
      </c>
    </row>
    <row r="26" spans="1:7" ht="15" customHeight="1">
      <c r="A26" s="11" t="s">
        <v>75</v>
      </c>
      <c r="B26" s="11" t="s">
        <v>47</v>
      </c>
      <c r="C26" s="18" t="s">
        <v>24</v>
      </c>
      <c r="D26" s="1">
        <v>1400000</v>
      </c>
      <c r="E26" s="1">
        <v>1481812.41</v>
      </c>
      <c r="F26" s="1"/>
      <c r="G26" s="1">
        <v>1400000</v>
      </c>
    </row>
    <row r="27" spans="1:7" ht="61.5" customHeight="1">
      <c r="A27" s="11" t="s">
        <v>76</v>
      </c>
      <c r="B27" s="11" t="s">
        <v>3</v>
      </c>
      <c r="C27" s="22" t="s">
        <v>14</v>
      </c>
      <c r="D27" s="25">
        <v>1900000</v>
      </c>
      <c r="E27" s="25">
        <v>1949013.86</v>
      </c>
      <c r="F27" s="25"/>
      <c r="G27" s="25">
        <v>1900000</v>
      </c>
    </row>
    <row r="28" spans="1:7" ht="15" customHeight="1">
      <c r="A28" s="11" t="s">
        <v>78</v>
      </c>
      <c r="B28" s="11" t="s">
        <v>3</v>
      </c>
      <c r="C28" s="8" t="s">
        <v>15</v>
      </c>
      <c r="D28" s="1">
        <v>4075050</v>
      </c>
      <c r="E28" s="1">
        <v>3659258.08</v>
      </c>
      <c r="F28" s="1"/>
      <c r="G28" s="1">
        <v>4075050</v>
      </c>
    </row>
    <row r="29" spans="1:7" ht="23.25" customHeight="1">
      <c r="A29" s="11" t="s">
        <v>77</v>
      </c>
      <c r="B29" s="11" t="s">
        <v>3</v>
      </c>
      <c r="C29" s="8" t="s">
        <v>16</v>
      </c>
      <c r="D29" s="1">
        <v>2183500</v>
      </c>
      <c r="E29" s="1">
        <v>1627309.72</v>
      </c>
      <c r="F29" s="1"/>
      <c r="G29" s="1">
        <v>2183500</v>
      </c>
    </row>
    <row r="30" spans="1:7" ht="22.5" customHeight="1">
      <c r="A30" s="11" t="s">
        <v>79</v>
      </c>
      <c r="B30" s="11" t="s">
        <v>3</v>
      </c>
      <c r="C30" s="8" t="s">
        <v>17</v>
      </c>
      <c r="D30" s="1">
        <f>D31+D32</f>
        <v>10446735</v>
      </c>
      <c r="E30" s="1">
        <f>E31+E32</f>
        <v>5016765.99</v>
      </c>
      <c r="F30" s="1">
        <f>F31+F32</f>
        <v>0</v>
      </c>
      <c r="G30" s="1">
        <f>G31+G32</f>
        <v>10446735</v>
      </c>
    </row>
    <row r="31" spans="1:7" ht="51" customHeight="1">
      <c r="A31" s="11" t="s">
        <v>80</v>
      </c>
      <c r="B31" s="11" t="s">
        <v>3</v>
      </c>
      <c r="C31" s="22" t="s">
        <v>18</v>
      </c>
      <c r="D31" s="25">
        <v>9500000</v>
      </c>
      <c r="E31" s="25">
        <v>3965801.61</v>
      </c>
      <c r="F31" s="25"/>
      <c r="G31" s="25">
        <v>9500000</v>
      </c>
    </row>
    <row r="32" spans="1:7" ht="63" customHeight="1">
      <c r="A32" s="11" t="s">
        <v>81</v>
      </c>
      <c r="B32" s="11" t="s">
        <v>3</v>
      </c>
      <c r="C32" s="22" t="s">
        <v>19</v>
      </c>
      <c r="D32" s="25">
        <v>946735</v>
      </c>
      <c r="E32" s="25">
        <v>1050964.38</v>
      </c>
      <c r="F32" s="25"/>
      <c r="G32" s="25">
        <v>946735</v>
      </c>
    </row>
    <row r="33" spans="1:7" ht="13.5" customHeight="1">
      <c r="A33" s="11" t="s">
        <v>82</v>
      </c>
      <c r="B33" s="11" t="s">
        <v>3</v>
      </c>
      <c r="C33" s="18" t="s">
        <v>20</v>
      </c>
      <c r="D33" s="1">
        <f>D34+D35+D36+D37+D38+D39+D40</f>
        <v>5829700</v>
      </c>
      <c r="E33" s="1">
        <v>4974070.45</v>
      </c>
      <c r="F33" s="1"/>
      <c r="G33" s="1">
        <f>G34+G35+G36+G37+G38+G39+G40</f>
        <v>5829700</v>
      </c>
    </row>
    <row r="34" spans="1:7" ht="30" customHeight="1" hidden="1">
      <c r="A34" s="13" t="s">
        <v>27</v>
      </c>
      <c r="B34" s="11" t="s">
        <v>3</v>
      </c>
      <c r="C34" s="19" t="s">
        <v>28</v>
      </c>
      <c r="D34" s="1">
        <v>5488700</v>
      </c>
      <c r="E34" s="1"/>
      <c r="F34" s="1"/>
      <c r="G34" s="1">
        <v>5488700</v>
      </c>
    </row>
    <row r="35" spans="1:7" ht="30" customHeight="1" hidden="1">
      <c r="A35" s="13" t="s">
        <v>29</v>
      </c>
      <c r="B35" s="13" t="s">
        <v>3</v>
      </c>
      <c r="C35" s="19" t="s">
        <v>30</v>
      </c>
      <c r="D35" s="1"/>
      <c r="E35" s="1"/>
      <c r="F35" s="1"/>
      <c r="G35" s="1"/>
    </row>
    <row r="36" spans="1:7" ht="30" customHeight="1" hidden="1">
      <c r="A36" s="13" t="s">
        <v>33</v>
      </c>
      <c r="B36" s="13" t="s">
        <v>3</v>
      </c>
      <c r="C36" s="19" t="s">
        <v>34</v>
      </c>
      <c r="D36" s="1"/>
      <c r="E36" s="1"/>
      <c r="F36" s="1"/>
      <c r="G36" s="1"/>
    </row>
    <row r="37" spans="1:7" ht="30" customHeight="1" hidden="1">
      <c r="A37" s="13" t="s">
        <v>31</v>
      </c>
      <c r="B37" s="13" t="s">
        <v>3</v>
      </c>
      <c r="C37" s="20" t="s">
        <v>32</v>
      </c>
      <c r="D37" s="1">
        <v>341000</v>
      </c>
      <c r="E37" s="1"/>
      <c r="F37" s="1"/>
      <c r="G37" s="1">
        <v>341000</v>
      </c>
    </row>
    <row r="38" spans="1:7" ht="30" customHeight="1" hidden="1">
      <c r="A38" s="13" t="s">
        <v>35</v>
      </c>
      <c r="B38" s="13" t="s">
        <v>3</v>
      </c>
      <c r="C38" s="19" t="s">
        <v>36</v>
      </c>
      <c r="D38" s="7"/>
      <c r="E38" s="7"/>
      <c r="F38" s="7"/>
      <c r="G38" s="7"/>
    </row>
    <row r="39" spans="1:7" ht="30" customHeight="1" hidden="1">
      <c r="A39" s="13" t="s">
        <v>37</v>
      </c>
      <c r="B39" s="13" t="s">
        <v>3</v>
      </c>
      <c r="C39" s="19" t="s">
        <v>38</v>
      </c>
      <c r="D39" s="7"/>
      <c r="E39" s="7"/>
      <c r="F39" s="7"/>
      <c r="G39" s="7"/>
    </row>
    <row r="40" spans="1:7" ht="30" customHeight="1" hidden="1">
      <c r="A40" s="13" t="s">
        <v>39</v>
      </c>
      <c r="B40" s="13" t="s">
        <v>3</v>
      </c>
      <c r="C40" s="19" t="s">
        <v>40</v>
      </c>
      <c r="D40" s="1"/>
      <c r="E40" s="1"/>
      <c r="F40" s="1"/>
      <c r="G40" s="1"/>
    </row>
    <row r="41" spans="1:7" ht="13.5" customHeight="1">
      <c r="A41" s="11" t="s">
        <v>83</v>
      </c>
      <c r="B41" s="11" t="s">
        <v>3</v>
      </c>
      <c r="C41" s="18" t="s">
        <v>21</v>
      </c>
      <c r="D41" s="1"/>
      <c r="E41" s="1">
        <v>33785.7</v>
      </c>
      <c r="F41" s="1"/>
      <c r="G41" s="1"/>
    </row>
    <row r="42" spans="1:7" ht="12.75" customHeight="1">
      <c r="A42" s="14"/>
      <c r="B42" s="14"/>
      <c r="C42" s="21" t="s">
        <v>52</v>
      </c>
      <c r="D42" s="2">
        <v>454927906</v>
      </c>
      <c r="E42" s="2">
        <v>346039185.27</v>
      </c>
      <c r="F42" s="2"/>
      <c r="G42" s="2">
        <v>454927906</v>
      </c>
    </row>
    <row r="43" spans="1:7" ht="24.75" customHeight="1">
      <c r="A43" s="11" t="s">
        <v>84</v>
      </c>
      <c r="B43" s="11">
        <v>180</v>
      </c>
      <c r="C43" s="18" t="s">
        <v>56</v>
      </c>
      <c r="D43" s="2">
        <v>10000</v>
      </c>
      <c r="E43" s="2">
        <v>10000</v>
      </c>
      <c r="F43" s="2"/>
      <c r="G43" s="2">
        <v>10000</v>
      </c>
    </row>
    <row r="44" spans="1:7" ht="11.25" customHeight="1">
      <c r="A44" s="14"/>
      <c r="B44" s="14"/>
      <c r="C44" s="21" t="s">
        <v>53</v>
      </c>
      <c r="D44" s="2">
        <f>D42+D4</f>
        <v>737676239.2</v>
      </c>
      <c r="E44" s="2">
        <f>E42+E4</f>
        <v>566485651.22744</v>
      </c>
      <c r="F44" s="2">
        <f>F42+F4</f>
        <v>0</v>
      </c>
      <c r="G44" s="2">
        <f>G42+G4</f>
        <v>737676239.2</v>
      </c>
    </row>
    <row r="45" spans="1:8" ht="12.75" customHeight="1">
      <c r="A45" s="17"/>
      <c r="C45" s="6"/>
      <c r="D45" s="6"/>
      <c r="E45" s="16"/>
      <c r="F45" s="6"/>
      <c r="G45" s="6"/>
      <c r="H45" s="6"/>
    </row>
    <row r="46" spans="3:8" ht="18.75" customHeight="1">
      <c r="C46" s="6"/>
      <c r="D46" s="6"/>
      <c r="E46" s="15"/>
      <c r="F46" s="6"/>
      <c r="G46" s="6"/>
      <c r="H46" s="6"/>
    </row>
    <row r="47" ht="11.25" customHeight="1"/>
    <row r="48" ht="11.25" customHeight="1"/>
    <row r="49" ht="10.5" customHeight="1"/>
    <row r="50" ht="12.75" customHeight="1"/>
  </sheetData>
  <sheetProtection/>
  <mergeCells count="5">
    <mergeCell ref="A2:A3"/>
    <mergeCell ref="B1:G1"/>
    <mergeCell ref="B2:B3"/>
    <mergeCell ref="C2:C3"/>
    <mergeCell ref="D2:G2"/>
  </mergeCells>
  <printOptions/>
  <pageMargins left="0.6299212598425197" right="0.15748031496062992" top="0.1968503937007874" bottom="0.2362204724409449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Виктория А. Кудинова</cp:lastModifiedBy>
  <cp:lastPrinted>2011-11-14T13:13:08Z</cp:lastPrinted>
  <dcterms:created xsi:type="dcterms:W3CDTF">2010-05-24T10:44:43Z</dcterms:created>
  <dcterms:modified xsi:type="dcterms:W3CDTF">2011-11-14T13:13:12Z</dcterms:modified>
  <cp:category/>
  <cp:version/>
  <cp:contentType/>
  <cp:contentStatus/>
</cp:coreProperties>
</file>