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Бюджет!$A$12</definedName>
    <definedName name="FIO" localSheetId="0">Бюджет!$G$12</definedName>
    <definedName name="SIGN" localSheetId="0">Бюджет!$A$12:$I$13</definedName>
  </definedNames>
  <calcPr calcId="124519"/>
</workbook>
</file>

<file path=xl/calcChain.xml><?xml version="1.0" encoding="utf-8"?>
<calcChain xmlns="http://schemas.openxmlformats.org/spreadsheetml/2006/main">
  <c r="E7" i="3"/>
  <c r="E51"/>
  <c r="D51"/>
  <c r="D49"/>
  <c r="E49"/>
  <c r="D46"/>
  <c r="E46"/>
  <c r="D44"/>
  <c r="E44"/>
  <c r="D40"/>
  <c r="E40"/>
  <c r="D34"/>
  <c r="E34"/>
  <c r="D31"/>
  <c r="E31"/>
  <c r="D25"/>
  <c r="E25"/>
  <c r="D23"/>
  <c r="E23"/>
  <c r="D20"/>
  <c r="E20"/>
  <c r="D16"/>
  <c r="E16"/>
  <c r="D14"/>
  <c r="E14"/>
  <c r="D7"/>
  <c r="C49"/>
  <c r="C46"/>
  <c r="C44"/>
  <c r="C40"/>
  <c r="C34"/>
  <c r="C31"/>
  <c r="C25"/>
  <c r="C23"/>
  <c r="C20"/>
  <c r="C16"/>
  <c r="C7"/>
  <c r="C14" l="1"/>
  <c r="C51" s="1"/>
</calcChain>
</file>

<file path=xl/sharedStrings.xml><?xml version="1.0" encoding="utf-8"?>
<sst xmlns="http://schemas.openxmlformats.org/spreadsheetml/2006/main" count="96" uniqueCount="95">
  <si>
    <t>руб.</t>
  </si>
  <si>
    <t>Наименование кода</t>
  </si>
  <si>
    <t>КФСР</t>
  </si>
  <si>
    <t>Ассигнования 2011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</si>
  <si>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</si>
  <si>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</si>
  <si>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</si>
  <si>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</si>
  <si>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</si>
  <si>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</si>
  <si>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</si>
  <si>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</si>
  <si>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</si>
  <si>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</si>
  <si>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</si>
  <si>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</si>
  <si>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</si>
  <si>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</si>
  <si>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</si>
  <si>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</si>
  <si>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</si>
  <si>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</si>
  <si>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</si>
  <si>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</si>
  <si>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</si>
  <si>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</si>
  <si>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</si>
  <si>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</si>
  <si>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</si>
  <si>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</si>
  <si>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</si>
  <si>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</si>
  <si>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</si>
  <si>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</si>
  <si>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</si>
  <si>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</si>
  <si>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</si>
  <si>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</si>
  <si>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</si>
  <si>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</si>
  <si>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</si>
  <si>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</si>
  <si>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</si>
  <si>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</si>
  <si>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</si>
  <si>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</si>
  <si>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</si>
  <si>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</si>
  <si>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</si>
  <si>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</si>
  <si>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</si>
  <si>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</si>
  <si>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</si>
  <si>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</si>
  <si>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</si>
  <si>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</si>
  <si>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</si>
  <si>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</si>
  <si>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</si>
  <si>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</si>
  <si>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</si>
  <si>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</si>
  <si>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</si>
  <si>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</si>
  <si>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</si>
  <si>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</si>
  <si>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</si>
  <si>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</si>
  <si>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</si>
  <si>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</si>
  <si>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</si>
  <si>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</si>
  <si>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</si>
  <si>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</si>
  <si>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</si>
  <si>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</si>
  <si>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</si>
  <si>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</si>
  <si>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</si>
  <si>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</si>
  <si>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</si>
  <si>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</si>
  <si>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</si>
  <si>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</si>
  <si>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</si>
  <si>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</si>
  <si>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 xml:space="preserve"> Оценка ожидаемого исполнения по расходам бюджета Городищенского муниципального района за  2011г. </t>
  </si>
  <si>
    <t>Ожидаемое исполнение за 2011 год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</si>
  <si>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</si>
  <si>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</si>
  <si>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</si>
  <si>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0309</t>
  </si>
  <si>
    <t>0409</t>
  </si>
  <si>
    <t>Дорожное хозяйство</t>
  </si>
  <si>
    <t>Исполнено на 01.09.2011г.</t>
  </si>
</sst>
</file>

<file path=xl/styles.xml><?xml version="1.0" encoding="utf-8"?>
<styleSheet xmlns="http://schemas.openxmlformats.org/spreadsheetml/2006/main"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/>
    <xf numFmtId="22" fontId="6" fillId="2" borderId="0" xfId="0" applyNumberFormat="1" applyFont="1" applyFill="1" applyAlignment="1">
      <alignment horizontal="center"/>
    </xf>
    <xf numFmtId="0" fontId="1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49" fontId="7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3"/>
  <sheetViews>
    <sheetView showGridLines="0" tabSelected="1" workbookViewId="0">
      <selection activeCell="G6" sqref="G6"/>
    </sheetView>
  </sheetViews>
  <sheetFormatPr defaultRowHeight="12.75" customHeight="1" outlineLevelRow="1"/>
  <cols>
    <col min="1" max="1" width="37.28515625" style="3" customWidth="1"/>
    <col min="2" max="2" width="6.7109375" style="3" customWidth="1"/>
    <col min="3" max="5" width="15.42578125" style="3" customWidth="1"/>
    <col min="6" max="7" width="9.140625" style="3" customWidth="1"/>
    <col min="8" max="8" width="13.140625" style="3" bestFit="1" customWidth="1"/>
    <col min="9" max="16384" width="9.140625" style="3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18" t="s">
        <v>86</v>
      </c>
      <c r="B2" s="18"/>
      <c r="C2" s="18"/>
      <c r="D2" s="18"/>
      <c r="E2" s="18"/>
      <c r="F2" s="4"/>
      <c r="G2" s="2"/>
      <c r="H2" s="4"/>
      <c r="I2" s="4"/>
      <c r="J2" s="2"/>
      <c r="K2" s="2"/>
    </row>
    <row r="3" spans="1:11" ht="27" customHeight="1">
      <c r="A3" s="18"/>
      <c r="B3" s="18"/>
      <c r="C3" s="18"/>
      <c r="D3" s="18"/>
      <c r="E3" s="18"/>
      <c r="F3" s="5"/>
      <c r="G3" s="5"/>
      <c r="H3" s="5"/>
      <c r="I3" s="5"/>
      <c r="J3" s="5"/>
      <c r="K3" s="5"/>
    </row>
    <row r="4" spans="1:1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 t="s">
        <v>0</v>
      </c>
      <c r="F5" s="5"/>
      <c r="G5" s="5"/>
      <c r="H5" s="5"/>
      <c r="I5" s="5"/>
      <c r="J5" s="5"/>
      <c r="K5" s="5"/>
    </row>
    <row r="6" spans="1:11" ht="39.75" customHeight="1">
      <c r="A6" s="6" t="s">
        <v>1</v>
      </c>
      <c r="B6" s="6" t="s">
        <v>2</v>
      </c>
      <c r="C6" s="6" t="s">
        <v>3</v>
      </c>
      <c r="D6" s="6" t="s">
        <v>94</v>
      </c>
      <c r="E6" s="6" t="s">
        <v>87</v>
      </c>
    </row>
    <row r="7" spans="1:11">
      <c r="A7" s="7" t="s">
        <v>4</v>
      </c>
      <c r="B7" s="8" t="s">
        <v>5</v>
      </c>
      <c r="C7" s="9">
        <f>C8+C9+C10+C11+C12+C13</f>
        <v>76407840.020000011</v>
      </c>
      <c r="D7" s="9">
        <f t="shared" ref="D7" si="0">D8+D9+D10+D11+D12+D13</f>
        <v>42801516.309999995</v>
      </c>
      <c r="E7" s="9">
        <f>E8+E9+E10+E11+E12+E13</f>
        <v>77800800</v>
      </c>
    </row>
    <row r="8" spans="1:11" ht="29.25" customHeight="1" outlineLevel="1">
      <c r="A8" s="10" t="s">
        <v>6</v>
      </c>
      <c r="B8" s="11" t="s">
        <v>7</v>
      </c>
      <c r="C8" s="12">
        <v>1045400</v>
      </c>
      <c r="D8" s="12">
        <v>658106.11</v>
      </c>
      <c r="E8" s="12">
        <v>1045400</v>
      </c>
    </row>
    <row r="9" spans="1:11" ht="39" customHeight="1" outlineLevel="1">
      <c r="A9" s="10" t="s">
        <v>8</v>
      </c>
      <c r="B9" s="11" t="s">
        <v>9</v>
      </c>
      <c r="C9" s="12">
        <v>4018496</v>
      </c>
      <c r="D9" s="12">
        <v>2351732.5499999998</v>
      </c>
      <c r="E9" s="12">
        <v>4018500</v>
      </c>
    </row>
    <row r="10" spans="1:11" ht="53.25" customHeight="1" outlineLevel="1">
      <c r="A10" s="10" t="s">
        <v>10</v>
      </c>
      <c r="B10" s="11" t="s">
        <v>11</v>
      </c>
      <c r="C10" s="12">
        <v>25351521.539999999</v>
      </c>
      <c r="D10" s="12">
        <v>15625562.369999999</v>
      </c>
      <c r="E10" s="12">
        <v>26068400</v>
      </c>
    </row>
    <row r="11" spans="1:11" ht="38.25" outlineLevel="1">
      <c r="A11" s="10" t="s">
        <v>12</v>
      </c>
      <c r="B11" s="11" t="s">
        <v>13</v>
      </c>
      <c r="C11" s="12">
        <v>11593729.800000001</v>
      </c>
      <c r="D11" s="12">
        <v>7035161.54</v>
      </c>
      <c r="E11" s="12">
        <v>11593700</v>
      </c>
    </row>
    <row r="12" spans="1:11" outlineLevel="1">
      <c r="A12" s="10" t="s">
        <v>14</v>
      </c>
      <c r="B12" s="11" t="s">
        <v>15</v>
      </c>
      <c r="C12" s="12">
        <v>361127</v>
      </c>
      <c r="D12" s="12"/>
      <c r="E12" s="12">
        <v>361100</v>
      </c>
    </row>
    <row r="13" spans="1:11" outlineLevel="1">
      <c r="A13" s="10" t="s">
        <v>16</v>
      </c>
      <c r="B13" s="11" t="s">
        <v>17</v>
      </c>
      <c r="C13" s="12">
        <v>34037565.68</v>
      </c>
      <c r="D13" s="12">
        <v>17130953.739999998</v>
      </c>
      <c r="E13" s="12">
        <v>34713700</v>
      </c>
    </row>
    <row r="14" spans="1:11" s="13" customFormat="1" outlineLevel="1">
      <c r="A14" s="7" t="s">
        <v>18</v>
      </c>
      <c r="B14" s="8" t="s">
        <v>90</v>
      </c>
      <c r="C14" s="9">
        <f>C15</f>
        <v>19000</v>
      </c>
      <c r="D14" s="9">
        <f t="shared" ref="D14:E14" si="1">D15</f>
        <v>0</v>
      </c>
      <c r="E14" s="9">
        <f t="shared" si="1"/>
        <v>19000</v>
      </c>
    </row>
    <row r="15" spans="1:11" ht="38.25" customHeight="1" outlineLevel="1">
      <c r="A15" s="10" t="s">
        <v>89</v>
      </c>
      <c r="B15" s="11" t="s">
        <v>91</v>
      </c>
      <c r="C15" s="12">
        <v>19000</v>
      </c>
      <c r="D15" s="12"/>
      <c r="E15" s="12">
        <v>19000</v>
      </c>
    </row>
    <row r="16" spans="1:11">
      <c r="A16" s="7" t="s">
        <v>18</v>
      </c>
      <c r="B16" s="8" t="s">
        <v>19</v>
      </c>
      <c r="C16" s="9">
        <f>C17+C18+C19</f>
        <v>2401713.5700000003</v>
      </c>
      <c r="D16" s="9">
        <f t="shared" ref="D16:E16" si="2">D17+D18+D19</f>
        <v>422393.59</v>
      </c>
      <c r="E16" s="9">
        <f t="shared" si="2"/>
        <v>2401800</v>
      </c>
    </row>
    <row r="17" spans="1:5" outlineLevel="1">
      <c r="A17" s="10" t="s">
        <v>20</v>
      </c>
      <c r="B17" s="11" t="s">
        <v>21</v>
      </c>
      <c r="C17" s="12">
        <v>985400</v>
      </c>
      <c r="D17" s="12">
        <v>6400</v>
      </c>
      <c r="E17" s="12">
        <v>985400</v>
      </c>
    </row>
    <row r="18" spans="1:5" outlineLevel="1">
      <c r="A18" s="14" t="s">
        <v>93</v>
      </c>
      <c r="B18" s="11" t="s">
        <v>92</v>
      </c>
      <c r="C18" s="12">
        <v>200000</v>
      </c>
      <c r="D18" s="12"/>
      <c r="E18" s="12">
        <v>200000</v>
      </c>
    </row>
    <row r="19" spans="1:5" ht="14.25" customHeight="1" outlineLevel="1">
      <c r="A19" s="10" t="s">
        <v>22</v>
      </c>
      <c r="B19" s="11" t="s">
        <v>23</v>
      </c>
      <c r="C19" s="12">
        <v>1216313.57</v>
      </c>
      <c r="D19" s="12">
        <v>415993.59</v>
      </c>
      <c r="E19" s="12">
        <v>1216400</v>
      </c>
    </row>
    <row r="20" spans="1:5">
      <c r="A20" s="7" t="s">
        <v>24</v>
      </c>
      <c r="B20" s="8" t="s">
        <v>25</v>
      </c>
      <c r="C20" s="9">
        <f>C21+C22</f>
        <v>77028009.519999996</v>
      </c>
      <c r="D20" s="9">
        <f t="shared" ref="D20:E20" si="3">D21+D22</f>
        <v>14276368.85</v>
      </c>
      <c r="E20" s="9">
        <f t="shared" si="3"/>
        <v>81913800</v>
      </c>
    </row>
    <row r="21" spans="1:5" outlineLevel="1">
      <c r="A21" s="10" t="s">
        <v>26</v>
      </c>
      <c r="B21" s="11" t="s">
        <v>27</v>
      </c>
      <c r="C21" s="12">
        <v>72654281.939999998</v>
      </c>
      <c r="D21" s="12">
        <v>11274882.74</v>
      </c>
      <c r="E21" s="12">
        <v>77154200</v>
      </c>
    </row>
    <row r="22" spans="1:5" ht="25.5" outlineLevel="1">
      <c r="A22" s="10" t="s">
        <v>28</v>
      </c>
      <c r="B22" s="11" t="s">
        <v>29</v>
      </c>
      <c r="C22" s="12">
        <v>4373727.58</v>
      </c>
      <c r="D22" s="12">
        <v>3001486.11</v>
      </c>
      <c r="E22" s="12">
        <v>4759600</v>
      </c>
    </row>
    <row r="23" spans="1:5">
      <c r="A23" s="7" t="s">
        <v>30</v>
      </c>
      <c r="B23" s="8" t="s">
        <v>31</v>
      </c>
      <c r="C23" s="9">
        <f>C24</f>
        <v>3062756.17</v>
      </c>
      <c r="D23" s="9">
        <f t="shared" ref="D23:E23" si="4">D24</f>
        <v>1907409.15</v>
      </c>
      <c r="E23" s="9">
        <f t="shared" si="4"/>
        <v>3162800</v>
      </c>
    </row>
    <row r="24" spans="1:5" ht="25.5" outlineLevel="1">
      <c r="A24" s="10" t="s">
        <v>32</v>
      </c>
      <c r="B24" s="11" t="s">
        <v>33</v>
      </c>
      <c r="C24" s="12">
        <v>3062756.17</v>
      </c>
      <c r="D24" s="12">
        <v>1907409.15</v>
      </c>
      <c r="E24" s="12">
        <v>3162800</v>
      </c>
    </row>
    <row r="25" spans="1:5">
      <c r="A25" s="7" t="s">
        <v>34</v>
      </c>
      <c r="B25" s="8" t="s">
        <v>35</v>
      </c>
      <c r="C25" s="9">
        <f>C26+C27+C28+C29+C30</f>
        <v>402535147.66999996</v>
      </c>
      <c r="D25" s="9">
        <f t="shared" ref="D25:E25" si="5">D26+D27+D28+D29+D30</f>
        <v>230837254.53999999</v>
      </c>
      <c r="E25" s="9">
        <f t="shared" si="5"/>
        <v>406518800</v>
      </c>
    </row>
    <row r="26" spans="1:5" outlineLevel="1">
      <c r="A26" s="10" t="s">
        <v>36</v>
      </c>
      <c r="B26" s="11" t="s">
        <v>37</v>
      </c>
      <c r="C26" s="12">
        <v>93637944.950000003</v>
      </c>
      <c r="D26" s="12">
        <v>54682056.899999999</v>
      </c>
      <c r="E26" s="12">
        <v>95939400</v>
      </c>
    </row>
    <row r="27" spans="1:5" outlineLevel="1">
      <c r="A27" s="10" t="s">
        <v>38</v>
      </c>
      <c r="B27" s="11" t="s">
        <v>39</v>
      </c>
      <c r="C27" s="12">
        <v>288776142.20999998</v>
      </c>
      <c r="D27" s="12">
        <v>165004680.66999999</v>
      </c>
      <c r="E27" s="12">
        <v>289321300</v>
      </c>
    </row>
    <row r="28" spans="1:5" ht="25.5" outlineLevel="1">
      <c r="A28" s="10" t="s">
        <v>40</v>
      </c>
      <c r="B28" s="11" t="s">
        <v>41</v>
      </c>
      <c r="C28" s="12">
        <v>60000</v>
      </c>
      <c r="D28" s="12">
        <v>16162</v>
      </c>
      <c r="E28" s="12">
        <v>60000</v>
      </c>
    </row>
    <row r="29" spans="1:5" outlineLevel="1">
      <c r="A29" s="10" t="s">
        <v>42</v>
      </c>
      <c r="B29" s="11" t="s">
        <v>43</v>
      </c>
      <c r="C29" s="12">
        <v>9967382</v>
      </c>
      <c r="D29" s="12">
        <v>6239024.71</v>
      </c>
      <c r="E29" s="12">
        <v>11037400</v>
      </c>
    </row>
    <row r="30" spans="1:5" outlineLevel="1">
      <c r="A30" s="10" t="s">
        <v>44</v>
      </c>
      <c r="B30" s="11" t="s">
        <v>45</v>
      </c>
      <c r="C30" s="12">
        <v>10093678.51</v>
      </c>
      <c r="D30" s="12">
        <v>4895330.26</v>
      </c>
      <c r="E30" s="12">
        <v>10160700</v>
      </c>
    </row>
    <row r="31" spans="1:5">
      <c r="A31" s="7" t="s">
        <v>46</v>
      </c>
      <c r="B31" s="8" t="s">
        <v>47</v>
      </c>
      <c r="C31" s="9">
        <f>C32+C33</f>
        <v>20976284.57</v>
      </c>
      <c r="D31" s="9">
        <f t="shared" ref="D31:E31" si="6">D32+D33</f>
        <v>12912285.949999999</v>
      </c>
      <c r="E31" s="9">
        <f t="shared" si="6"/>
        <v>21476200</v>
      </c>
    </row>
    <row r="32" spans="1:5" outlineLevel="1">
      <c r="A32" s="10" t="s">
        <v>48</v>
      </c>
      <c r="B32" s="11" t="s">
        <v>49</v>
      </c>
      <c r="C32" s="12">
        <v>18849144.57</v>
      </c>
      <c r="D32" s="12">
        <v>11846256.699999999</v>
      </c>
      <c r="E32" s="12">
        <v>19349100</v>
      </c>
    </row>
    <row r="33" spans="1:5" outlineLevel="1">
      <c r="A33" s="10" t="s">
        <v>50</v>
      </c>
      <c r="B33" s="11" t="s">
        <v>51</v>
      </c>
      <c r="C33" s="12">
        <v>2127140</v>
      </c>
      <c r="D33" s="12">
        <v>1066029.25</v>
      </c>
      <c r="E33" s="12">
        <v>2127100</v>
      </c>
    </row>
    <row r="34" spans="1:5">
      <c r="A34" s="7" t="s">
        <v>52</v>
      </c>
      <c r="B34" s="8" t="s">
        <v>53</v>
      </c>
      <c r="C34" s="9">
        <f>C35+C36+C37+C38+C39</f>
        <v>81840144.829999983</v>
      </c>
      <c r="D34" s="9">
        <f t="shared" ref="D34:E34" si="7">D35+D36+D37+D38+D39</f>
        <v>44527628.710000001</v>
      </c>
      <c r="E34" s="9">
        <f t="shared" si="7"/>
        <v>82840100</v>
      </c>
    </row>
    <row r="35" spans="1:5" outlineLevel="1">
      <c r="A35" s="10" t="s">
        <v>54</v>
      </c>
      <c r="B35" s="11" t="s">
        <v>55</v>
      </c>
      <c r="C35" s="12">
        <v>23885280.649999999</v>
      </c>
      <c r="D35" s="12">
        <v>14104114.710000001</v>
      </c>
      <c r="E35" s="12">
        <v>24225500</v>
      </c>
    </row>
    <row r="36" spans="1:5" outlineLevel="1">
      <c r="A36" s="10" t="s">
        <v>56</v>
      </c>
      <c r="B36" s="11" t="s">
        <v>57</v>
      </c>
      <c r="C36" s="12">
        <v>29437313.199999999</v>
      </c>
      <c r="D36" s="12">
        <v>19016594.120000001</v>
      </c>
      <c r="E36" s="12">
        <v>29748900</v>
      </c>
    </row>
    <row r="37" spans="1:5" ht="15.75" customHeight="1" outlineLevel="1">
      <c r="A37" s="10" t="s">
        <v>58</v>
      </c>
      <c r="B37" s="11" t="s">
        <v>59</v>
      </c>
      <c r="C37" s="12">
        <v>337136.16</v>
      </c>
      <c r="D37" s="12">
        <v>60754.1</v>
      </c>
      <c r="E37" s="12">
        <v>337100</v>
      </c>
    </row>
    <row r="38" spans="1:5" outlineLevel="1">
      <c r="A38" s="10" t="s">
        <v>60</v>
      </c>
      <c r="B38" s="11" t="s">
        <v>61</v>
      </c>
      <c r="C38" s="12">
        <v>13632454.800000001</v>
      </c>
      <c r="D38" s="12">
        <v>8046682.7699999996</v>
      </c>
      <c r="E38" s="12">
        <v>14025700</v>
      </c>
    </row>
    <row r="39" spans="1:5" outlineLevel="1">
      <c r="A39" s="10" t="s">
        <v>62</v>
      </c>
      <c r="B39" s="11" t="s">
        <v>63</v>
      </c>
      <c r="C39" s="12">
        <v>14547960.02</v>
      </c>
      <c r="D39" s="12">
        <v>3299483.01</v>
      </c>
      <c r="E39" s="12">
        <v>14502900</v>
      </c>
    </row>
    <row r="40" spans="1:5">
      <c r="A40" s="7" t="s">
        <v>64</v>
      </c>
      <c r="B40" s="8" t="s">
        <v>65</v>
      </c>
      <c r="C40" s="9">
        <f>C41+C42+C43</f>
        <v>77097484.370000005</v>
      </c>
      <c r="D40" s="9">
        <f t="shared" ref="D40:E40" si="8">D41+D42+D43</f>
        <v>49216604.5</v>
      </c>
      <c r="E40" s="9">
        <f t="shared" si="8"/>
        <v>77474000</v>
      </c>
    </row>
    <row r="41" spans="1:5" outlineLevel="1">
      <c r="A41" s="10" t="s">
        <v>66</v>
      </c>
      <c r="B41" s="11" t="s">
        <v>67</v>
      </c>
      <c r="C41" s="12">
        <v>3020000</v>
      </c>
      <c r="D41" s="12">
        <v>1582553.1</v>
      </c>
      <c r="E41" s="12">
        <v>3020000</v>
      </c>
    </row>
    <row r="42" spans="1:5" outlineLevel="1">
      <c r="A42" s="10" t="s">
        <v>68</v>
      </c>
      <c r="B42" s="11" t="s">
        <v>69</v>
      </c>
      <c r="C42" s="12">
        <v>54880890.369999997</v>
      </c>
      <c r="D42" s="12">
        <v>36878131.979999997</v>
      </c>
      <c r="E42" s="12">
        <v>55257400</v>
      </c>
    </row>
    <row r="43" spans="1:5" outlineLevel="1">
      <c r="A43" s="10" t="s">
        <v>70</v>
      </c>
      <c r="B43" s="11" t="s">
        <v>71</v>
      </c>
      <c r="C43" s="12">
        <v>19196594</v>
      </c>
      <c r="D43" s="12">
        <v>10755919.42</v>
      </c>
      <c r="E43" s="12">
        <v>19196600</v>
      </c>
    </row>
    <row r="44" spans="1:5">
      <c r="A44" s="7" t="s">
        <v>72</v>
      </c>
      <c r="B44" s="8" t="s">
        <v>73</v>
      </c>
      <c r="C44" s="9">
        <f>C45</f>
        <v>5625859</v>
      </c>
      <c r="D44" s="9">
        <f t="shared" ref="D44:E44" si="9">D45</f>
        <v>2480912.73</v>
      </c>
      <c r="E44" s="9">
        <f t="shared" si="9"/>
        <v>4848600</v>
      </c>
    </row>
    <row r="45" spans="1:5" outlineLevel="1">
      <c r="A45" s="10" t="s">
        <v>74</v>
      </c>
      <c r="B45" s="11" t="s">
        <v>75</v>
      </c>
      <c r="C45" s="12">
        <v>5625859</v>
      </c>
      <c r="D45" s="12">
        <v>2480912.73</v>
      </c>
      <c r="E45" s="12">
        <v>4848600</v>
      </c>
    </row>
    <row r="46" spans="1:5">
      <c r="A46" s="7" t="s">
        <v>76</v>
      </c>
      <c r="B46" s="8" t="s">
        <v>77</v>
      </c>
      <c r="C46" s="9">
        <f>C47+C48</f>
        <v>2010200</v>
      </c>
      <c r="D46" s="9">
        <f t="shared" ref="D46:E46" si="10">D47+D48</f>
        <v>1414335</v>
      </c>
      <c r="E46" s="9">
        <f t="shared" si="10"/>
        <v>2010200</v>
      </c>
    </row>
    <row r="47" spans="1:5" outlineLevel="1">
      <c r="A47" s="10" t="s">
        <v>78</v>
      </c>
      <c r="B47" s="11" t="s">
        <v>79</v>
      </c>
      <c r="C47" s="12">
        <v>1960200</v>
      </c>
      <c r="D47" s="12">
        <v>1378935</v>
      </c>
      <c r="E47" s="12">
        <v>1960200</v>
      </c>
    </row>
    <row r="48" spans="1:5" ht="15.75" customHeight="1" outlineLevel="1">
      <c r="A48" s="10" t="s">
        <v>80</v>
      </c>
      <c r="B48" s="11" t="s">
        <v>81</v>
      </c>
      <c r="C48" s="12">
        <v>50000</v>
      </c>
      <c r="D48" s="12">
        <v>35400</v>
      </c>
      <c r="E48" s="12">
        <v>50000</v>
      </c>
    </row>
    <row r="49" spans="1:5" ht="25.5">
      <c r="A49" s="7" t="s">
        <v>82</v>
      </c>
      <c r="B49" s="8" t="s">
        <v>83</v>
      </c>
      <c r="C49" s="9">
        <f>C50</f>
        <v>10000</v>
      </c>
      <c r="D49" s="9">
        <f t="shared" ref="D49:E49" si="11">D50</f>
        <v>0</v>
      </c>
      <c r="E49" s="9">
        <f t="shared" si="11"/>
        <v>10000</v>
      </c>
    </row>
    <row r="50" spans="1:5" ht="25.5" outlineLevel="1">
      <c r="A50" s="10" t="s">
        <v>84</v>
      </c>
      <c r="B50" s="11" t="s">
        <v>85</v>
      </c>
      <c r="C50" s="12">
        <v>10000</v>
      </c>
      <c r="D50" s="12"/>
      <c r="E50" s="12">
        <v>10000</v>
      </c>
    </row>
    <row r="51" spans="1:5" ht="13.5">
      <c r="A51" s="15" t="s">
        <v>88</v>
      </c>
      <c r="B51" s="16"/>
      <c r="C51" s="17">
        <f>C7+C14+C16+C20+C23+C25+C31+C34+C40+C44+C46+C49</f>
        <v>749014439.71999991</v>
      </c>
      <c r="D51" s="17">
        <f t="shared" ref="D51" si="12">D7+D14+D16+D20+D23+D25+D31+D34+D40+D44+D46+D49</f>
        <v>400796709.32999998</v>
      </c>
      <c r="E51" s="17">
        <f>E7+E14+E16+E20+E23+E25+E31+E34+E40+E44+E46+E49</f>
        <v>760476100</v>
      </c>
    </row>
    <row r="52" spans="1:5" ht="42.75" customHeight="1">
      <c r="A52" s="5"/>
    </row>
    <row r="53" spans="1:5" ht="42.75" customHeight="1">
      <c r="A53" s="5"/>
    </row>
  </sheetData>
  <mergeCells count="1">
    <mergeCell ref="A2:E3"/>
  </mergeCells>
  <pageMargins left="0.74803149606299213" right="0.31496062992125984" top="0.43307086614173229" bottom="0.35433070866141736" header="0.27559055118110237" footer="0.2362204724409449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Владимир С. Сутормин</cp:lastModifiedBy>
  <cp:lastPrinted>2011-09-28T06:47:20Z</cp:lastPrinted>
  <dcterms:created xsi:type="dcterms:W3CDTF">2002-03-11T10:22:12Z</dcterms:created>
  <dcterms:modified xsi:type="dcterms:W3CDTF">2011-09-30T11:26:06Z</dcterms:modified>
</cp:coreProperties>
</file>