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'Таблица1'!#REF!</definedName>
    <definedName name="_PRuk_">'Таблица3'!$E$45</definedName>
    <definedName name="_PRukN_">'Таблица3'!$A$45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</definedNames>
  <calcPr fullCalcOnLoad="1" refMode="R1C1"/>
</workbook>
</file>

<file path=xl/sharedStrings.xml><?xml version="1.0" encoding="utf-8"?>
<sst xmlns="http://schemas.openxmlformats.org/spreadsheetml/2006/main" count="1589" uniqueCount="1076">
  <si>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</si>
  <si>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</si>
  <si>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</si>
  <si>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</si>
  <si>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</si>
  <si>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</si>
  <si>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</si>
  <si>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</si>
  <si>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</si>
  <si>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</si>
  <si>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</si>
  <si>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</si>
  <si>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</si>
  <si>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</si>
  <si>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</si>
  <si>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</si>
  <si>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</si>
  <si>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</si>
  <si>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</si>
  <si>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</si>
  <si>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</si>
  <si>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</si>
  <si>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</si>
  <si>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</si>
  <si>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</si>
  <si>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</si>
  <si>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</si>
  <si>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</si>
  <si>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</si>
  <si>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</si>
  <si>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</si>
  <si>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</si>
  <si>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</si>
  <si>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</si>
  <si>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</si>
  <si>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</si>
  <si>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</si>
  <si>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</si>
  <si>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</si>
  <si>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</si>
  <si>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</si>
  <si>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</si>
  <si>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</si>
  <si>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</si>
  <si>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</si>
  <si>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</si>
  <si>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</si>
  <si>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</si>
  <si>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</si>
  <si>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</si>
  <si>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</si>
  <si>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</si>
  <si>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</si>
  <si>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</si>
  <si>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</si>
  <si>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</si>
  <si>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</si>
  <si>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</si>
  <si>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</si>
  <si>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</si>
  <si>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</si>
  <si>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</si>
  <si>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</si>
  <si>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</si>
  <si>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</si>
  <si>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</si>
  <si>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</si>
  <si>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</si>
  <si>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</si>
  <si>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</si>
  <si>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</si>
  <si>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</si>
  <si>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</si>
  <si>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</si>
  <si>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</si>
  <si>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</si>
  <si>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</si>
  <si>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</si>
  <si>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</si>
  <si>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</si>
  <si>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</si>
  <si>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</si>
  <si>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</si>
  <si>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</si>
  <si>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</si>
  <si>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</si>
  <si>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</si>
  <si>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</si>
  <si>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</si>
  <si>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</si>
  <si>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</si>
  <si>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</si>
  <si>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</si>
  <si>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</si>
  <si>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</si>
  <si>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</si>
  <si>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</si>
  <si>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</si>
  <si>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</si>
  <si>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</si>
  <si>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</si>
  <si>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</si>
  <si>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</si>
  <si>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</si>
  <si>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</si>
  <si>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</si>
  <si>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</si>
  <si>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</si>
  <si>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</si>
  <si>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</si>
  <si>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</si>
  <si>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</si>
  <si>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</si>
  <si>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</si>
  <si>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</si>
  <si>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</si>
  <si>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</si>
  <si>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</si>
  <si>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муниципальных районов</t>
  </si>
  <si>
    <t>000 1 11 02033 05 0000 120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</si>
  <si>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</si>
  <si>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</si>
  <si>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</si>
  <si>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</si>
  <si>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</si>
  <si>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</si>
  <si>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</si>
  <si>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</si>
  <si>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</si>
  <si>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</si>
  <si>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</si>
  <si>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</si>
  <si>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</si>
  <si>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</si>
  <si>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</si>
  <si>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</si>
  <si>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</si>
  <si>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</si>
  <si>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</si>
  <si>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</si>
  <si>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</si>
  <si>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</si>
  <si>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</si>
  <si>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</si>
  <si>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</si>
  <si>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</si>
  <si>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</si>
  <si>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</si>
  <si>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</si>
  <si>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</si>
  <si>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</si>
  <si>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</si>
  <si>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</si>
  <si>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</si>
  <si>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</si>
  <si>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</si>
  <si>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</si>
  <si>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</si>
  <si>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</si>
  <si>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</si>
  <si>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</si>
  <si>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</si>
  <si>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</si>
  <si>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</si>
  <si>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</si>
  <si>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</si>
  <si>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</si>
  <si>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</si>
  <si>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</si>
  <si>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</si>
  <si>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</si>
  <si>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</si>
  <si>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</si>
  <si>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</si>
  <si>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</si>
  <si>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</si>
  <si>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</si>
  <si>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</si>
  <si>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</si>
  <si>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</si>
  <si>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</si>
  <si>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</si>
  <si>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</si>
  <si>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</si>
  <si>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</si>
  <si>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</si>
  <si>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</si>
  <si>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</si>
  <si>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</si>
  <si>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</si>
  <si>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</si>
  <si>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</si>
  <si>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</si>
  <si>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</si>
  <si>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</si>
  <si>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</si>
  <si>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</si>
  <si>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</si>
  <si>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</si>
  <si>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</si>
  <si>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</si>
  <si>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</si>
  <si>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</si>
  <si>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</si>
  <si>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</si>
  <si>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</si>
  <si>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</si>
  <si>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</si>
  <si>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</si>
  <si>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</si>
  <si>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</si>
  <si>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</si>
  <si>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</si>
  <si>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</si>
  <si>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</si>
  <si>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</si>
  <si>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</si>
  <si>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</si>
  <si>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</si>
  <si>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</si>
  <si>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</si>
  <si>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</si>
  <si>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</si>
  <si>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</si>
  <si>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</si>
  <si>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</si>
  <si>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</si>
  <si>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</si>
  <si>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</si>
  <si>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</si>
  <si>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</si>
  <si>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</si>
  <si>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</si>
  <si>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</si>
  <si>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</si>
  <si>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</si>
  <si>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</si>
  <si>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</si>
  <si>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</si>
  <si>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</si>
  <si>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</si>
  <si>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</si>
  <si>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</si>
  <si>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</si>
  <si>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</si>
  <si>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</si>
  <si>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</si>
  <si>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</si>
  <si>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</si>
  <si>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</si>
  <si>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</si>
  <si>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</si>
  <si>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</si>
  <si>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</si>
  <si>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</si>
  <si>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</si>
  <si>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</si>
  <si>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</si>
  <si>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</si>
  <si>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</si>
  <si>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</si>
  <si>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</si>
  <si>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</si>
  <si>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</si>
  <si>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</si>
  <si>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</si>
  <si>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</si>
  <si>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</si>
  <si>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</si>
  <si>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</si>
  <si>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</si>
  <si>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</si>
  <si>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</si>
  <si>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</si>
  <si>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</si>
  <si>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</si>
  <si>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</si>
  <si>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</si>
  <si>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</si>
  <si>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</si>
  <si>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</si>
  <si>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</si>
  <si>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</si>
  <si>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</si>
  <si>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</si>
  <si>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</si>
  <si>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</si>
  <si>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</si>
  <si>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</si>
  <si>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</si>
  <si>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</si>
  <si>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</si>
  <si>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</si>
  <si>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</si>
  <si>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</si>
  <si>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</si>
  <si>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</si>
  <si>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</si>
  <si>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</si>
  <si>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</si>
  <si>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</si>
  <si>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</si>
  <si>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</si>
  <si>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</si>
  <si>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</si>
  <si>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</si>
  <si>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</si>
  <si>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</si>
  <si>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</si>
  <si>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</si>
  <si>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</si>
  <si>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</si>
  <si>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</si>
  <si>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</si>
  <si>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</si>
  <si>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</si>
  <si>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</si>
  <si>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</si>
  <si>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</si>
  <si>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</si>
  <si>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</si>
  <si>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</si>
  <si>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</si>
  <si>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</si>
  <si>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</si>
  <si>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</si>
  <si>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</si>
  <si>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</si>
  <si>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</si>
  <si>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</si>
  <si>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</si>
  <si>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</si>
  <si>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</si>
  <si>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</si>
  <si>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</si>
  <si>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</si>
  <si>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</si>
  <si>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</si>
  <si>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</si>
  <si>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</si>
  <si>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</si>
  <si>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</si>
  <si>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</si>
  <si>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</si>
  <si>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</si>
  <si>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</si>
  <si>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</si>
  <si>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</si>
  <si>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</si>
  <si>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</si>
  <si>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</si>
  <si>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</si>
  <si>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</si>
  <si>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</si>
  <si>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</si>
  <si>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</si>
  <si>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</si>
  <si>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</si>
  <si>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</si>
  <si>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</si>
  <si>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</si>
  <si>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</si>
  <si>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</si>
  <si>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</si>
  <si>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</si>
  <si>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</si>
  <si>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</si>
  <si>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</si>
  <si>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</si>
  <si>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</si>
  <si>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</si>
  <si>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</si>
  <si>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</si>
  <si>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</si>
  <si>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</si>
  <si>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</si>
  <si>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</si>
  <si>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</si>
  <si>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</si>
  <si>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</si>
  <si>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</si>
  <si>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</si>
  <si>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</si>
  <si>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</si>
  <si>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</si>
  <si>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</si>
  <si>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</si>
  <si>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</si>
  <si>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</si>
  <si>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</si>
  <si>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</si>
  <si>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</si>
  <si>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</si>
  <si>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</si>
  <si>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</si>
  <si>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</si>
  <si>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</si>
  <si>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</si>
  <si>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</si>
  <si>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</si>
  <si>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</si>
  <si>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</si>
  <si>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</si>
  <si>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</si>
  <si>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</si>
  <si>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</si>
  <si>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</si>
  <si>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</si>
  <si>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</si>
  <si>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</si>
  <si>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</si>
  <si>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</si>
  <si>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</si>
  <si>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</si>
  <si>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</si>
  <si>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</si>
  <si>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</si>
  <si>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</si>
  <si>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</si>
  <si>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</si>
  <si>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</si>
  <si>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</si>
  <si>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</si>
  <si>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</si>
  <si>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</si>
  <si>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</si>
  <si>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</si>
  <si>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</si>
  <si>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</si>
  <si>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</si>
  <si>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</si>
  <si>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</si>
  <si>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</si>
  <si>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</si>
  <si>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</si>
  <si>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</si>
  <si>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</si>
  <si>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</si>
  <si>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</si>
  <si>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</si>
  <si>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</si>
  <si>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</si>
  <si>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</si>
  <si>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</si>
  <si>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</si>
  <si>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</si>
  <si>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</si>
  <si>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</si>
  <si>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</si>
  <si>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</si>
  <si>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</si>
  <si>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</si>
  <si>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</si>
  <si>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</si>
  <si>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</si>
  <si>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</si>
  <si>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</si>
  <si>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</si>
  <si>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</si>
  <si>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</si>
  <si>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</si>
  <si>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</si>
  <si>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</si>
  <si>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</si>
  <si>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</si>
  <si>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</si>
  <si>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</si>
  <si>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</si>
  <si>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</si>
  <si>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</si>
  <si>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</si>
  <si>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</si>
  <si>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</si>
  <si>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</si>
  <si>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</si>
  <si>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</si>
  <si>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</si>
  <si>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</si>
  <si>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</si>
  <si>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</si>
  <si>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</si>
  <si>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</si>
  <si>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</si>
  <si>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</si>
  <si>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</si>
  <si>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</si>
  <si>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</si>
  <si>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</si>
  <si>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</si>
  <si>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</si>
  <si>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</si>
  <si>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</si>
  <si>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</si>
  <si>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</si>
  <si>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</si>
  <si>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</si>
  <si>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</si>
  <si>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</si>
  <si>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</si>
  <si>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</si>
  <si>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</si>
  <si>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</si>
  <si>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</si>
  <si>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</si>
  <si>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</si>
  <si>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</si>
  <si>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</si>
  <si>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</si>
  <si>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</si>
  <si>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</si>
  <si>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</si>
  <si>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</si>
  <si>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</si>
  <si>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</si>
  <si>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</si>
  <si>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</si>
  <si>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</si>
  <si>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</si>
  <si>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</si>
  <si>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</si>
  <si>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</si>
  <si>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</si>
  <si>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</si>
  <si>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</si>
  <si>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</si>
  <si>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</si>
  <si>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</si>
  <si>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</si>
  <si>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</si>
  <si>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</si>
  <si>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</si>
  <si>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</si>
  <si>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</si>
  <si>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</si>
  <si>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</si>
  <si>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</si>
  <si>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</si>
  <si>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</si>
  <si>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</si>
  <si>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</si>
  <si>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</si>
  <si>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</si>
  <si>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</si>
  <si>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</si>
  <si>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</si>
  <si>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</si>
  <si>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</si>
  <si>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</si>
  <si>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</si>
  <si>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</si>
  <si>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</si>
  <si>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</si>
  <si>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</si>
  <si>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</si>
  <si>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</si>
  <si>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</si>
  <si>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</si>
  <si>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</si>
  <si>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</si>
  <si>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</si>
  <si>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</si>
  <si>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</si>
  <si>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</si>
  <si>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</si>
  <si>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</si>
  <si>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</si>
  <si>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</si>
  <si>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</si>
  <si>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</si>
  <si>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</si>
  <si>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</si>
  <si>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</si>
  <si>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</si>
  <si>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</si>
  <si>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</si>
  <si>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</si>
  <si>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</si>
  <si>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</si>
  <si>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</si>
  <si>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</si>
  <si>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</si>
  <si>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</si>
  <si>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</si>
  <si>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</si>
  <si>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</si>
  <si>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</si>
  <si>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</si>
  <si>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</si>
  <si>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</si>
  <si>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</si>
  <si>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</si>
  <si>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</si>
  <si>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</si>
  <si>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</si>
  <si>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</si>
  <si>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</si>
  <si>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</si>
  <si>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</si>
  <si>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</si>
  <si>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</si>
  <si>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</si>
  <si>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</si>
  <si>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</si>
  <si>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</si>
  <si>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</si>
  <si>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</si>
  <si>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</si>
  <si>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</si>
  <si>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</si>
  <si>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</si>
  <si>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</si>
  <si>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</si>
  <si>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</si>
  <si>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</si>
  <si>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</si>
  <si>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</si>
  <si>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</si>
  <si>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</si>
  <si>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</si>
  <si>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</si>
  <si>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</si>
  <si>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</si>
  <si>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</si>
  <si>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</si>
  <si>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</si>
  <si>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</si>
  <si>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</si>
  <si>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</si>
  <si>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</si>
  <si>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</si>
  <si>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</si>
  <si>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</si>
  <si>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</si>
  <si>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</si>
  <si>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</si>
  <si>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</si>
  <si>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</si>
  <si>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</si>
  <si>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</si>
  <si>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</si>
  <si>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</si>
  <si>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</si>
  <si>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</si>
  <si>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</si>
  <si>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</si>
  <si>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</si>
  <si>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</si>
  <si>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</si>
  <si>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</si>
  <si>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</si>
  <si>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</si>
  <si>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</si>
  <si>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</si>
  <si>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</si>
  <si>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</si>
  <si>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</si>
  <si>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</si>
  <si>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</si>
  <si>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</si>
  <si>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</si>
  <si>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</si>
  <si>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</si>
  <si>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</si>
  <si>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</si>
  <si>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</si>
  <si>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</si>
  <si>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</si>
  <si>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</si>
  <si>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</si>
  <si>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</si>
  <si>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</si>
  <si>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</si>
  <si>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000 0600 0000000 000 225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</si>
  <si>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</si>
  <si>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</si>
  <si>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</si>
  <si>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</si>
  <si>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</si>
  <si>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</si>
  <si>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</si>
  <si>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</si>
  <si>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</si>
  <si>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000 0603 0000000 000 225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</si>
  <si>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</si>
  <si>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</si>
  <si>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</si>
  <si>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</si>
  <si>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</si>
  <si>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</si>
  <si>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</si>
  <si>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</si>
  <si>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</si>
  <si>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</si>
  <si>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</si>
  <si>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</si>
  <si>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</si>
  <si>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</si>
  <si>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</si>
  <si>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</si>
  <si>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</si>
  <si>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</si>
  <si>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</si>
  <si>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</si>
  <si>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</si>
  <si>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</si>
  <si>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</si>
  <si>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</si>
  <si>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</si>
  <si>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</si>
  <si>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</si>
  <si>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</si>
  <si>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</si>
  <si>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</si>
  <si>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</si>
  <si>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</si>
  <si>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</si>
  <si>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</si>
  <si>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</si>
  <si>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</si>
  <si>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</si>
  <si>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</si>
  <si>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</si>
  <si>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</si>
  <si>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</si>
  <si>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</si>
  <si>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</si>
  <si>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000 0702 0000000 000 300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</si>
  <si>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</si>
  <si>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</si>
  <si>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</si>
  <si>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</si>
  <si>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</si>
  <si>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</si>
  <si>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</si>
  <si>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</si>
  <si>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</si>
  <si>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</si>
  <si>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</si>
  <si>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</si>
  <si>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</si>
  <si>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</si>
  <si>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</si>
  <si>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</si>
  <si>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</si>
  <si>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</si>
  <si>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</si>
  <si>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</si>
  <si>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</si>
  <si>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</si>
  <si>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</si>
  <si>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</si>
  <si>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</si>
  <si>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</si>
  <si>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</si>
  <si>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</si>
  <si>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</si>
  <si>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</si>
  <si>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</si>
  <si>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</si>
  <si>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</si>
  <si>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</si>
  <si>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</si>
  <si>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</si>
  <si>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</si>
  <si>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</si>
  <si>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</si>
  <si>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</si>
  <si>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</si>
  <si>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</si>
  <si>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</si>
  <si>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</si>
  <si>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</si>
  <si>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</si>
  <si>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</si>
  <si>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</si>
  <si>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</si>
  <si>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</si>
  <si>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</si>
  <si>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</si>
  <si>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</si>
  <si>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</si>
  <si>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</si>
  <si>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</si>
  <si>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</si>
  <si>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</si>
  <si>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</si>
  <si>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</si>
  <si>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</si>
  <si>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</si>
  <si>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</si>
  <si>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</si>
  <si>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</si>
  <si>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</si>
  <si>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</si>
  <si>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</si>
  <si>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</si>
  <si>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</si>
  <si>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</si>
  <si>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</si>
  <si>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</si>
  <si>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</si>
  <si>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</si>
  <si>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</si>
  <si>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</si>
  <si>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</si>
  <si>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</si>
  <si>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</si>
  <si>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</si>
  <si>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</si>
  <si>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</si>
  <si>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</si>
  <si>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</si>
  <si>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</si>
  <si>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</si>
  <si>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</si>
  <si>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</si>
  <si>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</si>
  <si>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</si>
  <si>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</si>
  <si>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</si>
  <si>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</si>
  <si>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</si>
  <si>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</si>
  <si>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</si>
  <si>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</si>
  <si>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</si>
  <si>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</si>
  <si>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</si>
  <si>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</si>
  <si>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</si>
  <si>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000 0900 0000000 000 213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</si>
  <si>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</si>
  <si>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</si>
  <si>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</si>
  <si>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</si>
  <si>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</si>
  <si>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</si>
  <si>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</si>
  <si>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</si>
  <si>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</si>
  <si>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</si>
  <si>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</si>
  <si>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</si>
  <si>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000 0902 0000000 000 213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</si>
  <si>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</si>
  <si>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</si>
  <si>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</si>
  <si>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</si>
  <si>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</si>
  <si>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</si>
  <si>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</si>
  <si>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</si>
  <si>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</si>
  <si>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</si>
  <si>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</si>
  <si>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</si>
  <si>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</si>
  <si>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</si>
  <si>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</si>
  <si>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</si>
  <si>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</si>
  <si>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</si>
  <si>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</si>
  <si>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</si>
  <si>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</si>
  <si>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</si>
  <si>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</si>
  <si>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</si>
  <si>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</si>
  <si>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</si>
  <si>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</si>
  <si>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</si>
  <si>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</si>
  <si>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</si>
  <si>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</si>
  <si>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</si>
  <si>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</si>
  <si>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</si>
  <si>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</si>
  <si>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</si>
  <si>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</si>
  <si>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</si>
  <si>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</si>
  <si>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</si>
  <si>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</si>
  <si>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</si>
  <si>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</si>
  <si>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</si>
  <si>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</si>
  <si>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</si>
  <si>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</si>
  <si>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</si>
  <si>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</si>
  <si>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</si>
  <si>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</si>
  <si>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</si>
  <si>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</si>
  <si>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</si>
  <si>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</si>
  <si>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</si>
  <si>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</si>
  <si>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</si>
  <si>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</si>
  <si>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</si>
  <si>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</si>
  <si>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</si>
  <si>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</si>
  <si>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</si>
  <si>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</si>
  <si>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</si>
  <si>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</si>
  <si>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</si>
  <si>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</si>
  <si>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</si>
  <si>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</si>
  <si>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</si>
  <si>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</si>
  <si>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</si>
  <si>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</si>
  <si>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</si>
  <si>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</si>
  <si>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</si>
  <si>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</si>
  <si>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</si>
  <si>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</si>
  <si>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</si>
  <si>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</si>
  <si>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</si>
  <si>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</si>
  <si>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</si>
  <si>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</si>
  <si>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</si>
  <si>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</si>
  <si>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</si>
  <si>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</si>
  <si>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</si>
  <si>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</si>
  <si>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</si>
  <si>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</si>
  <si>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</si>
  <si>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</si>
  <si>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</si>
  <si>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</si>
  <si>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</si>
  <si>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</si>
  <si>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</si>
  <si>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</si>
  <si>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</si>
  <si>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</si>
  <si>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</si>
  <si>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</si>
  <si>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</si>
  <si>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</si>
  <si>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</si>
  <si>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</si>
  <si>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</si>
  <si>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</si>
  <si>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</si>
  <si>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</si>
  <si>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</si>
  <si>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</si>
  <si>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</si>
  <si>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</si>
  <si>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</si>
  <si>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</si>
  <si>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</si>
  <si>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</si>
  <si>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</si>
  <si>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</si>
  <si>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</si>
  <si>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</si>
  <si>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</si>
  <si>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</si>
  <si>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</si>
  <si>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</si>
  <si>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</si>
  <si>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</si>
  <si>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</si>
  <si>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</si>
  <si>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</si>
  <si>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</si>
  <si>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</si>
  <si>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</si>
  <si>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</si>
  <si>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</si>
  <si>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</si>
  <si>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</si>
  <si>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</si>
  <si>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</si>
  <si>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</si>
  <si>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</si>
  <si>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</si>
  <si>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</si>
  <si>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</si>
  <si>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</si>
  <si>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</si>
  <si>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</si>
  <si>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</si>
  <si>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</si>
  <si>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</si>
  <si>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</si>
  <si>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</si>
  <si>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</si>
  <si>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</si>
  <si>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</si>
  <si>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</si>
  <si>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</si>
  <si>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</si>
  <si>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</si>
  <si>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</si>
  <si>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</si>
  <si>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</si>
  <si>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</si>
  <si>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</si>
  <si>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</si>
  <si>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</si>
  <si>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</si>
  <si>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</si>
  <si>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</si>
  <si>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</si>
  <si>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</si>
  <si>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</si>
  <si>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</si>
  <si>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</si>
  <si>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</si>
  <si>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</si>
  <si>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</si>
  <si>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</si>
  <si>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</si>
  <si>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</si>
  <si>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</si>
  <si>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</si>
  <si>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</si>
  <si>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</si>
  <si>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</si>
  <si>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</si>
  <si>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</si>
  <si>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</si>
  <si>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</si>
  <si>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</si>
  <si>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</si>
  <si>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</si>
  <si>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</si>
  <si>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</si>
  <si>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</si>
  <si>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</si>
  <si>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</si>
  <si>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</si>
  <si>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</si>
  <si>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</si>
  <si>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</si>
  <si>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</si>
  <si>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</si>
  <si>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</si>
  <si>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Председатель__________________</t>
  </si>
  <si>
    <t>_Гл. Бухгалтер_________________</t>
  </si>
  <si>
    <t>_______Е.И. Белоусова___________</t>
  </si>
  <si>
    <t>Неисполненные назначения</t>
  </si>
  <si>
    <t>ОТЧЕТ ОБ ИСПОЛНЕНИИ БЮДЖЕТА</t>
  </si>
  <si>
    <t xml:space="preserve">  Форма по ОКУД</t>
  </si>
  <si>
    <t>0503117</t>
  </si>
  <si>
    <t>Наименование финансового органа:</t>
  </si>
  <si>
    <t>Комитет финансов администрации Городищенского муниципального района Волгоградской области</t>
  </si>
  <si>
    <t xml:space="preserve">    Глава по БК</t>
  </si>
  <si>
    <t>000</t>
  </si>
  <si>
    <t>Наименование публично-правового образования:</t>
  </si>
  <si>
    <t>по ОКАТО</t>
  </si>
  <si>
    <t>18205551000</t>
  </si>
  <si>
    <t>Единица измерения: руб.</t>
  </si>
  <si>
    <t>на 01.04.2012 г.</t>
  </si>
  <si>
    <t>Периодичность:квартальная</t>
  </si>
  <si>
    <t>Бюджет Городищенского района</t>
  </si>
  <si>
    <t xml:space="preserve">    Форма 0503117  с.2</t>
  </si>
  <si>
    <r>
      <t>____</t>
    </r>
    <r>
      <rPr>
        <sz val="14"/>
        <rFont val="Arial Cyr"/>
        <family val="0"/>
      </rPr>
      <t>_В.В. Титивкин_</t>
    </r>
    <r>
      <rPr>
        <u val="single"/>
        <sz val="14"/>
        <rFont val="Arial Cyr"/>
        <family val="0"/>
      </rPr>
      <t>____________</t>
    </r>
  </si>
  <si>
    <t xml:space="preserve">   3. Источники финансирования дефицита бюджета</t>
  </si>
  <si>
    <t xml:space="preserve">   Форма 0503117  с.3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</si>
</sst>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1"/>
      <name val="Arial Cyr"/>
      <family val="2"/>
    </font>
    <font>
      <sz val="14"/>
      <name val="Arial Cyr"/>
      <family val="0"/>
    </font>
    <font>
      <u val="single"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49" fontId="1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18" xfId="0" applyNumberFormat="1" applyFont="1" applyBorder="1" applyAlignment="1">
      <alignment horizontal="centerContinuous"/>
    </xf>
    <xf numFmtId="176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Continuous"/>
    </xf>
    <xf numFmtId="49" fontId="16" fillId="0" borderId="21" xfId="0" applyNumberFormat="1" applyFont="1" applyBorder="1" applyAlignment="1">
      <alignment horizontal="centerContinuous"/>
    </xf>
    <xf numFmtId="0" fontId="0" fillId="0" borderId="10" xfId="0" applyBorder="1" applyAlignment="1">
      <alignment horizontal="right"/>
    </xf>
    <xf numFmtId="0" fontId="16" fillId="0" borderId="14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1" fillId="0" borderId="15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49" fontId="16" fillId="0" borderId="10" xfId="0" applyNumberFormat="1" applyFont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horizontal="left"/>
    </xf>
    <xf numFmtId="0" fontId="16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zoomScale="90" zoomScaleNormal="90" zoomScalePageLayoutView="0" workbookViewId="0" topLeftCell="A1">
      <selection activeCell="N17" sqref="N17"/>
    </sheetView>
  </sheetViews>
  <sheetFormatPr defaultColWidth="9.00390625" defaultRowHeight="12.75"/>
  <cols>
    <col min="1" max="1" width="34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7.625" style="0" customWidth="1"/>
    <col min="6" max="6" width="17.375" style="0" customWidth="1"/>
    <col min="7" max="7" width="10.125" style="0" hidden="1" customWidth="1"/>
    <col min="8" max="8" width="5.125" style="0" hidden="1" customWidth="1"/>
    <col min="9" max="13" width="9.125" style="0" hidden="1" customWidth="1"/>
    <col min="14" max="14" width="17.50390625" style="0" customWidth="1"/>
    <col min="15" max="15" width="13.50390625" style="0" customWidth="1"/>
  </cols>
  <sheetData>
    <row r="1" spans="1:15" ht="21" thickBot="1">
      <c r="A1" s="51"/>
      <c r="B1" s="52"/>
      <c r="C1" s="52"/>
      <c r="D1" s="53" t="s">
        <v>1058</v>
      </c>
      <c r="E1" s="53"/>
      <c r="F1" s="50"/>
      <c r="G1" s="50"/>
      <c r="H1" s="50"/>
      <c r="I1" s="50"/>
      <c r="J1" s="50"/>
      <c r="K1" s="50"/>
      <c r="L1" s="50"/>
      <c r="M1" s="50"/>
      <c r="N1" s="64"/>
      <c r="O1" s="65" t="s">
        <v>5</v>
      </c>
    </row>
    <row r="2" spans="1:15" ht="12.75" customHeight="1">
      <c r="A2" s="54"/>
      <c r="B2" s="55"/>
      <c r="C2" s="55"/>
      <c r="D2" s="55"/>
      <c r="E2" s="95"/>
      <c r="F2" s="95"/>
      <c r="G2" s="95"/>
      <c r="H2" s="95"/>
      <c r="I2" s="95"/>
      <c r="J2" s="95"/>
      <c r="K2" s="95"/>
      <c r="L2" s="95"/>
      <c r="M2" s="95"/>
      <c r="N2" s="66" t="s">
        <v>1059</v>
      </c>
      <c r="O2" s="67" t="s">
        <v>1060</v>
      </c>
    </row>
    <row r="3" spans="1:15" ht="13.5">
      <c r="A3" s="56"/>
      <c r="B3" s="55"/>
      <c r="C3" s="55"/>
      <c r="D3" s="63" t="s">
        <v>1069</v>
      </c>
      <c r="E3" s="95"/>
      <c r="F3" s="95"/>
      <c r="G3" s="95"/>
      <c r="H3" s="95"/>
      <c r="I3" s="95"/>
      <c r="J3" s="95"/>
      <c r="K3" s="95"/>
      <c r="L3" s="95"/>
      <c r="M3" s="95"/>
      <c r="N3" s="64" t="s">
        <v>12</v>
      </c>
      <c r="O3" s="68">
        <v>41000</v>
      </c>
    </row>
    <row r="4" spans="1:15" ht="13.5">
      <c r="A4" s="56"/>
      <c r="B4" s="57"/>
      <c r="C4" s="57"/>
      <c r="D4" s="56"/>
      <c r="E4" s="95"/>
      <c r="F4" s="95"/>
      <c r="G4" s="95"/>
      <c r="H4" s="95"/>
      <c r="I4" s="95"/>
      <c r="J4" s="95"/>
      <c r="K4" s="95"/>
      <c r="L4" s="95"/>
      <c r="M4" s="95"/>
      <c r="N4" s="64" t="s">
        <v>10</v>
      </c>
      <c r="O4" s="69" t="s">
        <v>981</v>
      </c>
    </row>
    <row r="5" spans="1:15" ht="29.25" customHeight="1">
      <c r="A5" s="96" t="s">
        <v>1061</v>
      </c>
      <c r="B5" s="96"/>
      <c r="C5" s="96"/>
      <c r="D5" s="89" t="s">
        <v>1062</v>
      </c>
      <c r="E5" s="89"/>
      <c r="F5" s="89"/>
      <c r="G5" s="59"/>
      <c r="H5" s="59"/>
      <c r="I5" s="60"/>
      <c r="J5" s="60"/>
      <c r="K5" s="60"/>
      <c r="L5" s="61"/>
      <c r="M5" s="61"/>
      <c r="N5" s="64" t="s">
        <v>1063</v>
      </c>
      <c r="O5" s="69" t="s">
        <v>1064</v>
      </c>
    </row>
    <row r="6" spans="1:15" ht="20.25" customHeight="1">
      <c r="A6" s="58" t="s">
        <v>1065</v>
      </c>
      <c r="B6" s="89" t="s">
        <v>1071</v>
      </c>
      <c r="C6" s="89"/>
      <c r="D6" s="89"/>
      <c r="E6" s="89"/>
      <c r="F6" s="89"/>
      <c r="G6" s="62"/>
      <c r="H6" s="62"/>
      <c r="I6" s="62"/>
      <c r="J6" s="62"/>
      <c r="K6" s="62"/>
      <c r="L6" s="62"/>
      <c r="M6" s="62"/>
      <c r="N6" s="64" t="s">
        <v>1066</v>
      </c>
      <c r="O6" s="70" t="s">
        <v>1067</v>
      </c>
    </row>
    <row r="7" spans="1:15" ht="12.75" customHeight="1">
      <c r="A7" s="58" t="s">
        <v>1070</v>
      </c>
      <c r="B7" s="58"/>
      <c r="C7" s="58"/>
      <c r="D7" s="58"/>
      <c r="E7" s="58"/>
      <c r="F7" s="58"/>
      <c r="G7" s="58"/>
      <c r="H7" s="58"/>
      <c r="I7" s="62"/>
      <c r="J7" s="62"/>
      <c r="K7" s="62"/>
      <c r="L7" s="62"/>
      <c r="M7" s="62"/>
      <c r="N7" s="64"/>
      <c r="O7" s="71"/>
    </row>
    <row r="8" spans="1:15" ht="14.25" thickBot="1">
      <c r="A8" s="58" t="s">
        <v>1068</v>
      </c>
      <c r="B8" s="58"/>
      <c r="C8" s="58"/>
      <c r="D8" s="58"/>
      <c r="E8" s="62"/>
      <c r="F8" s="62"/>
      <c r="G8" s="62"/>
      <c r="H8" s="62"/>
      <c r="I8" s="62"/>
      <c r="J8" s="62"/>
      <c r="K8" s="62"/>
      <c r="L8" s="62"/>
      <c r="M8" s="62"/>
      <c r="N8" s="64" t="s">
        <v>11</v>
      </c>
      <c r="O8" s="72" t="s">
        <v>4</v>
      </c>
    </row>
    <row r="9" spans="1:7" s="30" customFormat="1" ht="12.75">
      <c r="A9" s="21"/>
      <c r="B9" s="21"/>
      <c r="C9" s="21"/>
      <c r="D9" s="21"/>
      <c r="E9" s="29"/>
      <c r="F9"/>
      <c r="G9"/>
    </row>
    <row r="10" spans="1:5" ht="12.75">
      <c r="A10" s="3"/>
      <c r="B10" s="3"/>
      <c r="C10" s="3"/>
      <c r="D10" s="3"/>
      <c r="E10" s="2"/>
    </row>
    <row r="11" spans="1:5" ht="13.5">
      <c r="A11" s="16"/>
      <c r="B11" s="7"/>
      <c r="C11" s="7"/>
      <c r="D11" s="3"/>
      <c r="E11" s="2"/>
    </row>
    <row r="12" spans="1:6" ht="12.75">
      <c r="A12" s="14"/>
      <c r="B12" s="14"/>
      <c r="C12" s="14"/>
      <c r="D12" s="73" t="s">
        <v>16</v>
      </c>
      <c r="E12" s="15"/>
      <c r="F12" s="26"/>
    </row>
    <row r="13" spans="1:14" ht="1.5" customHeight="1" hidden="1">
      <c r="A13" s="90" t="s">
        <v>6</v>
      </c>
      <c r="B13" s="90" t="s">
        <v>1</v>
      </c>
      <c r="C13" s="91" t="s">
        <v>22</v>
      </c>
      <c r="D13" s="92"/>
      <c r="E13" s="75"/>
      <c r="F13" s="76"/>
      <c r="G13" s="56"/>
      <c r="H13" s="56"/>
      <c r="I13" s="56"/>
      <c r="J13" s="56"/>
      <c r="K13" s="56"/>
      <c r="L13" s="56"/>
      <c r="M13" s="56"/>
      <c r="N13" s="56"/>
    </row>
    <row r="14" spans="1:14" ht="185.25" customHeight="1">
      <c r="A14" s="90"/>
      <c r="B14" s="90"/>
      <c r="C14" s="93"/>
      <c r="D14" s="94"/>
      <c r="E14" s="74" t="s">
        <v>19</v>
      </c>
      <c r="F14" s="74" t="s">
        <v>13</v>
      </c>
      <c r="G14" s="56"/>
      <c r="H14" s="56"/>
      <c r="I14" s="56"/>
      <c r="J14" s="56"/>
      <c r="K14" s="56"/>
      <c r="L14" s="56"/>
      <c r="M14" s="56"/>
      <c r="N14" s="75" t="s">
        <v>1057</v>
      </c>
    </row>
    <row r="15" spans="1:14" ht="12.75">
      <c r="A15" s="31">
        <v>1</v>
      </c>
      <c r="B15" s="32">
        <v>2</v>
      </c>
      <c r="C15" s="32" t="s">
        <v>18</v>
      </c>
      <c r="D15" s="40">
        <v>3</v>
      </c>
      <c r="E15" s="34">
        <v>4</v>
      </c>
      <c r="F15" s="38">
        <v>5</v>
      </c>
      <c r="N15" s="38">
        <v>6</v>
      </c>
    </row>
    <row r="16" spans="1:14" ht="15">
      <c r="A16" s="46" t="s">
        <v>34</v>
      </c>
      <c r="B16" s="47">
        <v>10</v>
      </c>
      <c r="C16" s="48" t="s">
        <v>35</v>
      </c>
      <c r="D16" s="49" t="str">
        <f aca="true" t="shared" si="0" ref="D16:D47">IF(LEFT(C16,5)="000 8","X",C16)</f>
        <v>X</v>
      </c>
      <c r="E16" s="45">
        <v>729320682.92</v>
      </c>
      <c r="F16" s="45">
        <v>170416631.54</v>
      </c>
      <c r="N16" s="45">
        <f>E16-F16</f>
        <v>558904051.38</v>
      </c>
    </row>
    <row r="17" spans="1:14" ht="26.25">
      <c r="A17" s="46" t="s">
        <v>36</v>
      </c>
      <c r="B17" s="47">
        <v>10</v>
      </c>
      <c r="C17" s="48" t="s">
        <v>37</v>
      </c>
      <c r="D17" s="49" t="str">
        <f t="shared" si="0"/>
        <v>000 1 00 00000 00 0000 000</v>
      </c>
      <c r="E17" s="45">
        <v>257423537.98</v>
      </c>
      <c r="F17" s="45">
        <v>58783296.18</v>
      </c>
      <c r="N17" s="45">
        <f aca="true" t="shared" si="1" ref="N17:N80">E17-F17</f>
        <v>198640241.79999998</v>
      </c>
    </row>
    <row r="18" spans="1:14" ht="15">
      <c r="A18" s="46" t="s">
        <v>38</v>
      </c>
      <c r="B18" s="47">
        <v>10</v>
      </c>
      <c r="C18" s="48" t="s">
        <v>39</v>
      </c>
      <c r="D18" s="49" t="str">
        <f t="shared" si="0"/>
        <v>000 1 01 00000 00 0000 000</v>
      </c>
      <c r="E18" s="45">
        <v>207583307.98</v>
      </c>
      <c r="F18" s="45">
        <v>49736903.76</v>
      </c>
      <c r="N18" s="45">
        <f t="shared" si="1"/>
        <v>157846404.22</v>
      </c>
    </row>
    <row r="19" spans="1:14" ht="15">
      <c r="A19" s="46" t="s">
        <v>40</v>
      </c>
      <c r="B19" s="47">
        <v>10</v>
      </c>
      <c r="C19" s="48" t="s">
        <v>41</v>
      </c>
      <c r="D19" s="49" t="str">
        <f t="shared" si="0"/>
        <v>000 1 01 02000 01 0000 110</v>
      </c>
      <c r="E19" s="45">
        <v>207583307.98</v>
      </c>
      <c r="F19" s="45">
        <v>49736903.76</v>
      </c>
      <c r="N19" s="45">
        <f t="shared" si="1"/>
        <v>157846404.22</v>
      </c>
    </row>
    <row r="20" spans="1:14" ht="105">
      <c r="A20" s="46" t="s">
        <v>42</v>
      </c>
      <c r="B20" s="47">
        <v>10</v>
      </c>
      <c r="C20" s="48" t="s">
        <v>43</v>
      </c>
      <c r="D20" s="49" t="str">
        <f t="shared" si="0"/>
        <v>000 1 01 02010 01 0000 110</v>
      </c>
      <c r="E20" s="45">
        <v>188477387.98</v>
      </c>
      <c r="F20" s="45">
        <v>49386502.2</v>
      </c>
      <c r="N20" s="45">
        <f t="shared" si="1"/>
        <v>139090885.77999997</v>
      </c>
    </row>
    <row r="21" spans="1:14" ht="171">
      <c r="A21" s="46" t="s">
        <v>44</v>
      </c>
      <c r="B21" s="47">
        <v>10</v>
      </c>
      <c r="C21" s="48" t="s">
        <v>45</v>
      </c>
      <c r="D21" s="49" t="str">
        <f t="shared" si="0"/>
        <v>000 1 01 02020 01 0000 110</v>
      </c>
      <c r="E21" s="45">
        <v>755000</v>
      </c>
      <c r="F21" s="45">
        <v>58825.71</v>
      </c>
      <c r="N21" s="45">
        <f t="shared" si="1"/>
        <v>696174.29</v>
      </c>
    </row>
    <row r="22" spans="1:14" ht="66">
      <c r="A22" s="46" t="s">
        <v>46</v>
      </c>
      <c r="B22" s="47">
        <v>10</v>
      </c>
      <c r="C22" s="48" t="s">
        <v>47</v>
      </c>
      <c r="D22" s="49" t="str">
        <f t="shared" si="0"/>
        <v>000 1 01 02030 01 0000 110</v>
      </c>
      <c r="E22" s="45">
        <v>17269650</v>
      </c>
      <c r="F22" s="45">
        <v>-15753.9</v>
      </c>
      <c r="N22" s="45">
        <f t="shared" si="1"/>
        <v>17285403.9</v>
      </c>
    </row>
    <row r="23" spans="1:14" ht="144.75">
      <c r="A23" s="46" t="s">
        <v>48</v>
      </c>
      <c r="B23" s="47">
        <v>10</v>
      </c>
      <c r="C23" s="48" t="s">
        <v>49</v>
      </c>
      <c r="D23" s="49" t="str">
        <f t="shared" si="0"/>
        <v>000 1 01 02040 01 0000 110</v>
      </c>
      <c r="E23" s="45">
        <v>1081270</v>
      </c>
      <c r="F23" s="45">
        <v>307329.75</v>
      </c>
      <c r="N23" s="45">
        <f t="shared" si="1"/>
        <v>773940.25</v>
      </c>
    </row>
    <row r="24" spans="1:14" ht="15">
      <c r="A24" s="46" t="s">
        <v>50</v>
      </c>
      <c r="B24" s="47">
        <v>10</v>
      </c>
      <c r="C24" s="48" t="s">
        <v>51</v>
      </c>
      <c r="D24" s="49" t="str">
        <f t="shared" si="0"/>
        <v>000 1 05 00000 00 0000 000</v>
      </c>
      <c r="E24" s="45">
        <v>15119800</v>
      </c>
      <c r="F24" s="45">
        <v>3154847.78</v>
      </c>
      <c r="N24" s="45">
        <f t="shared" si="1"/>
        <v>11964952.22</v>
      </c>
    </row>
    <row r="25" spans="1:14" ht="26.25">
      <c r="A25" s="46" t="s">
        <v>52</v>
      </c>
      <c r="B25" s="47">
        <v>10</v>
      </c>
      <c r="C25" s="48" t="s">
        <v>53</v>
      </c>
      <c r="D25" s="49" t="str">
        <f t="shared" si="0"/>
        <v>000 1 05 02000 02 0000 110</v>
      </c>
      <c r="E25" s="45">
        <v>14004800</v>
      </c>
      <c r="F25" s="45">
        <v>3002043.79</v>
      </c>
      <c r="N25" s="45">
        <f t="shared" si="1"/>
        <v>11002756.21</v>
      </c>
    </row>
    <row r="26" spans="1:14" ht="26.25">
      <c r="A26" s="46" t="s">
        <v>52</v>
      </c>
      <c r="B26" s="47">
        <v>10</v>
      </c>
      <c r="C26" s="48" t="s">
        <v>54</v>
      </c>
      <c r="D26" s="49" t="str">
        <f t="shared" si="0"/>
        <v>000 1 05 02010 02 0000 110</v>
      </c>
      <c r="E26" s="45">
        <v>11004800</v>
      </c>
      <c r="F26" s="45">
        <v>2960026.5</v>
      </c>
      <c r="N26" s="45">
        <f t="shared" si="1"/>
        <v>8044773.5</v>
      </c>
    </row>
    <row r="27" spans="1:14" ht="52.5">
      <c r="A27" s="46" t="s">
        <v>55</v>
      </c>
      <c r="B27" s="47">
        <v>10</v>
      </c>
      <c r="C27" s="48" t="s">
        <v>56</v>
      </c>
      <c r="D27" s="49" t="str">
        <f t="shared" si="0"/>
        <v>000 1 05 02020 02 0000 110</v>
      </c>
      <c r="E27" s="45">
        <v>3000000</v>
      </c>
      <c r="F27" s="45">
        <v>42017.29</v>
      </c>
      <c r="N27" s="45">
        <f t="shared" si="1"/>
        <v>2957982.71</v>
      </c>
    </row>
    <row r="28" spans="1:14" ht="15">
      <c r="A28" s="46" t="s">
        <v>57</v>
      </c>
      <c r="B28" s="47">
        <v>10</v>
      </c>
      <c r="C28" s="48" t="s">
        <v>58</v>
      </c>
      <c r="D28" s="49" t="str">
        <f t="shared" si="0"/>
        <v>000 1 05 03000 01 0000 110</v>
      </c>
      <c r="E28" s="45">
        <v>1115000</v>
      </c>
      <c r="F28" s="45">
        <v>152803.99</v>
      </c>
      <c r="N28" s="45">
        <f t="shared" si="1"/>
        <v>962196.01</v>
      </c>
    </row>
    <row r="29" spans="1:14" ht="15">
      <c r="A29" s="46" t="s">
        <v>57</v>
      </c>
      <c r="B29" s="47">
        <v>10</v>
      </c>
      <c r="C29" s="48" t="s">
        <v>59</v>
      </c>
      <c r="D29" s="49" t="str">
        <f t="shared" si="0"/>
        <v>000 1 05 03010 01 0000 110</v>
      </c>
      <c r="E29" s="45">
        <v>5000</v>
      </c>
      <c r="F29" s="45">
        <v>111342.35</v>
      </c>
      <c r="N29" s="45">
        <f t="shared" si="1"/>
        <v>-106342.35</v>
      </c>
    </row>
    <row r="30" spans="1:14" ht="39">
      <c r="A30" s="46" t="s">
        <v>60</v>
      </c>
      <c r="B30" s="47">
        <v>10</v>
      </c>
      <c r="C30" s="48" t="s">
        <v>61</v>
      </c>
      <c r="D30" s="49" t="str">
        <f t="shared" si="0"/>
        <v>000 1 05 03020 01 0000 110</v>
      </c>
      <c r="E30" s="45">
        <v>1110000</v>
      </c>
      <c r="F30" s="45">
        <v>41461.64</v>
      </c>
      <c r="N30" s="45">
        <f t="shared" si="1"/>
        <v>1068538.36</v>
      </c>
    </row>
    <row r="31" spans="1:14" ht="15" hidden="1">
      <c r="A31" s="46" t="s">
        <v>62</v>
      </c>
      <c r="B31" s="47">
        <v>10</v>
      </c>
      <c r="C31" s="48" t="s">
        <v>63</v>
      </c>
      <c r="D31" s="49" t="str">
        <f t="shared" si="0"/>
        <v>000 1 06 00000 00 0000 000</v>
      </c>
      <c r="E31" s="45"/>
      <c r="F31" s="45"/>
      <c r="N31" s="45">
        <f t="shared" si="1"/>
        <v>0</v>
      </c>
    </row>
    <row r="32" spans="1:14" ht="15" hidden="1">
      <c r="A32" s="46" t="s">
        <v>64</v>
      </c>
      <c r="B32" s="47">
        <v>10</v>
      </c>
      <c r="C32" s="48" t="s">
        <v>65</v>
      </c>
      <c r="D32" s="49" t="str">
        <f t="shared" si="0"/>
        <v>000 1 06 01000 00 0000 110</v>
      </c>
      <c r="E32" s="45"/>
      <c r="F32" s="45"/>
      <c r="N32" s="45">
        <f t="shared" si="1"/>
        <v>0</v>
      </c>
    </row>
    <row r="33" spans="1:14" ht="66" hidden="1">
      <c r="A33" s="46" t="s">
        <v>66</v>
      </c>
      <c r="B33" s="47">
        <v>10</v>
      </c>
      <c r="C33" s="48" t="s">
        <v>67</v>
      </c>
      <c r="D33" s="49" t="str">
        <f t="shared" si="0"/>
        <v>000 1 06 01030 10 0000 110</v>
      </c>
      <c r="E33" s="45"/>
      <c r="F33" s="45"/>
      <c r="N33" s="45">
        <f t="shared" si="1"/>
        <v>0</v>
      </c>
    </row>
    <row r="34" spans="1:14" ht="15" hidden="1">
      <c r="A34" s="46" t="s">
        <v>68</v>
      </c>
      <c r="B34" s="47">
        <v>10</v>
      </c>
      <c r="C34" s="48" t="s">
        <v>69</v>
      </c>
      <c r="D34" s="49" t="str">
        <f t="shared" si="0"/>
        <v>000 1 06 06000 00 0000 110</v>
      </c>
      <c r="E34" s="45"/>
      <c r="F34" s="45"/>
      <c r="N34" s="45">
        <f t="shared" si="1"/>
        <v>0</v>
      </c>
    </row>
    <row r="35" spans="1:14" ht="66" hidden="1">
      <c r="A35" s="46" t="s">
        <v>70</v>
      </c>
      <c r="B35" s="47">
        <v>10</v>
      </c>
      <c r="C35" s="48" t="s">
        <v>71</v>
      </c>
      <c r="D35" s="49" t="str">
        <f t="shared" si="0"/>
        <v>000 1 06 06010 00 0000 110</v>
      </c>
      <c r="E35" s="45"/>
      <c r="F35" s="45"/>
      <c r="N35" s="45">
        <f t="shared" si="1"/>
        <v>0</v>
      </c>
    </row>
    <row r="36" spans="1:14" ht="105" hidden="1">
      <c r="A36" s="46" t="s">
        <v>72</v>
      </c>
      <c r="B36" s="47">
        <v>10</v>
      </c>
      <c r="C36" s="48" t="s">
        <v>73</v>
      </c>
      <c r="D36" s="49" t="str">
        <f t="shared" si="0"/>
        <v>000 1 06 06013 10 0000 110</v>
      </c>
      <c r="E36" s="45"/>
      <c r="F36" s="45"/>
      <c r="N36" s="45">
        <f t="shared" si="1"/>
        <v>0</v>
      </c>
    </row>
    <row r="37" spans="1:14" ht="66" hidden="1">
      <c r="A37" s="46" t="s">
        <v>74</v>
      </c>
      <c r="B37" s="47">
        <v>10</v>
      </c>
      <c r="C37" s="48" t="s">
        <v>75</v>
      </c>
      <c r="D37" s="49" t="str">
        <f t="shared" si="0"/>
        <v>000 1 06 06020 00 0000 110</v>
      </c>
      <c r="E37" s="45"/>
      <c r="F37" s="45"/>
      <c r="N37" s="45">
        <f t="shared" si="1"/>
        <v>0</v>
      </c>
    </row>
    <row r="38" spans="1:14" ht="105" hidden="1">
      <c r="A38" s="46" t="s">
        <v>76</v>
      </c>
      <c r="B38" s="47">
        <v>10</v>
      </c>
      <c r="C38" s="48" t="s">
        <v>77</v>
      </c>
      <c r="D38" s="49" t="str">
        <f t="shared" si="0"/>
        <v>000 1 06 06023 10 0000 110</v>
      </c>
      <c r="E38" s="45"/>
      <c r="F38" s="45"/>
      <c r="N38" s="45">
        <f t="shared" si="1"/>
        <v>0</v>
      </c>
    </row>
    <row r="39" spans="1:14" ht="15">
      <c r="A39" s="46" t="s">
        <v>78</v>
      </c>
      <c r="B39" s="47">
        <v>10</v>
      </c>
      <c r="C39" s="48" t="s">
        <v>79</v>
      </c>
      <c r="D39" s="49" t="str">
        <f t="shared" si="0"/>
        <v>000 1 08 00000 00 0000 000</v>
      </c>
      <c r="E39" s="45">
        <v>4305677</v>
      </c>
      <c r="F39" s="45">
        <v>707930.58</v>
      </c>
      <c r="N39" s="45">
        <f t="shared" si="1"/>
        <v>3597746.42</v>
      </c>
    </row>
    <row r="40" spans="1:14" ht="39">
      <c r="A40" s="46" t="s">
        <v>80</v>
      </c>
      <c r="B40" s="47">
        <v>10</v>
      </c>
      <c r="C40" s="48" t="s">
        <v>81</v>
      </c>
      <c r="D40" s="49" t="str">
        <f t="shared" si="0"/>
        <v>000 1 08 03000 01 0000 110</v>
      </c>
      <c r="E40" s="45">
        <v>4301177</v>
      </c>
      <c r="F40" s="45">
        <v>707930.58</v>
      </c>
      <c r="N40" s="45">
        <f t="shared" si="1"/>
        <v>3593246.42</v>
      </c>
    </row>
    <row r="41" spans="1:14" ht="78.75">
      <c r="A41" s="46" t="s">
        <v>82</v>
      </c>
      <c r="B41" s="47">
        <v>10</v>
      </c>
      <c r="C41" s="48" t="s">
        <v>83</v>
      </c>
      <c r="D41" s="49" t="str">
        <f t="shared" si="0"/>
        <v>000 1 08 03010 01 0000 110</v>
      </c>
      <c r="E41" s="45">
        <v>4301177</v>
      </c>
      <c r="F41" s="45">
        <v>707930.58</v>
      </c>
      <c r="N41" s="45">
        <f t="shared" si="1"/>
        <v>3593246.42</v>
      </c>
    </row>
    <row r="42" spans="1:14" ht="78.75" hidden="1">
      <c r="A42" s="46" t="s">
        <v>84</v>
      </c>
      <c r="B42" s="47">
        <v>10</v>
      </c>
      <c r="C42" s="48" t="s">
        <v>85</v>
      </c>
      <c r="D42" s="49" t="str">
        <f t="shared" si="0"/>
        <v>000 1 08 04000 01 0000 110</v>
      </c>
      <c r="E42" s="45"/>
      <c r="F42" s="45"/>
      <c r="N42" s="45">
        <f t="shared" si="1"/>
        <v>0</v>
      </c>
    </row>
    <row r="43" spans="1:14" ht="105" hidden="1">
      <c r="A43" s="46" t="s">
        <v>86</v>
      </c>
      <c r="B43" s="47">
        <v>10</v>
      </c>
      <c r="C43" s="48" t="s">
        <v>87</v>
      </c>
      <c r="D43" s="49" t="str">
        <f t="shared" si="0"/>
        <v>000 1 08 04020 01 0000 110</v>
      </c>
      <c r="E43" s="45"/>
      <c r="F43" s="45"/>
      <c r="N43" s="45">
        <f t="shared" si="1"/>
        <v>0</v>
      </c>
    </row>
    <row r="44" spans="1:14" ht="52.5">
      <c r="A44" s="46" t="s">
        <v>88</v>
      </c>
      <c r="B44" s="47">
        <v>10</v>
      </c>
      <c r="C44" s="48" t="s">
        <v>89</v>
      </c>
      <c r="D44" s="49" t="str">
        <f t="shared" si="0"/>
        <v>000 1 08 07000 01 0000 110</v>
      </c>
      <c r="E44" s="45">
        <v>4500</v>
      </c>
      <c r="F44" s="45"/>
      <c r="N44" s="45">
        <f t="shared" si="1"/>
        <v>4500</v>
      </c>
    </row>
    <row r="45" spans="1:14" ht="39">
      <c r="A45" s="46" t="s">
        <v>90</v>
      </c>
      <c r="B45" s="47">
        <v>10</v>
      </c>
      <c r="C45" s="48" t="s">
        <v>91</v>
      </c>
      <c r="D45" s="49" t="str">
        <f t="shared" si="0"/>
        <v>000 1 08 07150 01 0000 110</v>
      </c>
      <c r="E45" s="45">
        <v>4500</v>
      </c>
      <c r="F45" s="45"/>
      <c r="N45" s="45">
        <f t="shared" si="1"/>
        <v>4500</v>
      </c>
    </row>
    <row r="46" spans="1:14" ht="52.5">
      <c r="A46" s="46" t="s">
        <v>92</v>
      </c>
      <c r="B46" s="47">
        <v>10</v>
      </c>
      <c r="C46" s="48" t="s">
        <v>93</v>
      </c>
      <c r="D46" s="49" t="str">
        <f t="shared" si="0"/>
        <v>000 1 09 00000 00 0000 000</v>
      </c>
      <c r="E46" s="45">
        <v>1053</v>
      </c>
      <c r="F46" s="45">
        <v>51.96</v>
      </c>
      <c r="N46" s="45">
        <f t="shared" si="1"/>
        <v>1001.04</v>
      </c>
    </row>
    <row r="47" spans="1:14" ht="39">
      <c r="A47" s="46" t="s">
        <v>94</v>
      </c>
      <c r="B47" s="47">
        <v>10</v>
      </c>
      <c r="C47" s="48" t="s">
        <v>95</v>
      </c>
      <c r="D47" s="49" t="str">
        <f t="shared" si="0"/>
        <v>000 1 09 01000 00 0000 110</v>
      </c>
      <c r="E47" s="45">
        <v>500</v>
      </c>
      <c r="F47" s="45"/>
      <c r="N47" s="45">
        <f t="shared" si="1"/>
        <v>500</v>
      </c>
    </row>
    <row r="48" spans="1:14" ht="66">
      <c r="A48" s="46" t="s">
        <v>96</v>
      </c>
      <c r="B48" s="47">
        <v>10</v>
      </c>
      <c r="C48" s="48" t="s">
        <v>97</v>
      </c>
      <c r="D48" s="49" t="str">
        <f aca="true" t="shared" si="2" ref="D48:D79">IF(LEFT(C48,5)="000 8","X",C48)</f>
        <v>000 1 09 01030 05 0000 110</v>
      </c>
      <c r="E48" s="45">
        <v>500</v>
      </c>
      <c r="F48" s="45"/>
      <c r="N48" s="45">
        <f t="shared" si="1"/>
        <v>500</v>
      </c>
    </row>
    <row r="49" spans="1:14" ht="15">
      <c r="A49" s="46" t="s">
        <v>98</v>
      </c>
      <c r="B49" s="47">
        <v>10</v>
      </c>
      <c r="C49" s="48" t="s">
        <v>99</v>
      </c>
      <c r="D49" s="49" t="str">
        <f t="shared" si="2"/>
        <v>000 1 09 04000 00 0000 110</v>
      </c>
      <c r="E49" s="45"/>
      <c r="F49" s="45">
        <v>2.91</v>
      </c>
      <c r="N49" s="45">
        <f t="shared" si="1"/>
        <v>-2.91</v>
      </c>
    </row>
    <row r="50" spans="1:14" ht="15">
      <c r="A50" s="46" t="s">
        <v>100</v>
      </c>
      <c r="B50" s="47">
        <v>10</v>
      </c>
      <c r="C50" s="48" t="s">
        <v>101</v>
      </c>
      <c r="D50" s="49" t="str">
        <f t="shared" si="2"/>
        <v>000 1 09 04010 02 0000 110</v>
      </c>
      <c r="E50" s="45"/>
      <c r="F50" s="45">
        <v>2.91</v>
      </c>
      <c r="N50" s="45">
        <f t="shared" si="1"/>
        <v>-2.91</v>
      </c>
    </row>
    <row r="51" spans="1:14" ht="39" hidden="1">
      <c r="A51" s="46" t="s">
        <v>102</v>
      </c>
      <c r="B51" s="47">
        <v>10</v>
      </c>
      <c r="C51" s="48" t="s">
        <v>103</v>
      </c>
      <c r="D51" s="49" t="str">
        <f t="shared" si="2"/>
        <v>000 1 09 04050 00 0000 110</v>
      </c>
      <c r="E51" s="45"/>
      <c r="F51" s="45"/>
      <c r="N51" s="45">
        <f t="shared" si="1"/>
        <v>0</v>
      </c>
    </row>
    <row r="52" spans="1:14" ht="52.5" hidden="1">
      <c r="A52" s="46" t="s">
        <v>104</v>
      </c>
      <c r="B52" s="47">
        <v>10</v>
      </c>
      <c r="C52" s="48" t="s">
        <v>105</v>
      </c>
      <c r="D52" s="49" t="str">
        <f t="shared" si="2"/>
        <v>000 1 09 04053 10 0000 110</v>
      </c>
      <c r="E52" s="45"/>
      <c r="F52" s="45"/>
      <c r="N52" s="45">
        <f t="shared" si="1"/>
        <v>0</v>
      </c>
    </row>
    <row r="53" spans="1:14" ht="39">
      <c r="A53" s="46" t="s">
        <v>106</v>
      </c>
      <c r="B53" s="47">
        <v>10</v>
      </c>
      <c r="C53" s="48" t="s">
        <v>107</v>
      </c>
      <c r="D53" s="49" t="str">
        <f t="shared" si="2"/>
        <v>000 1 09 06000 02 0000 110</v>
      </c>
      <c r="E53" s="45">
        <v>553</v>
      </c>
      <c r="F53" s="45">
        <v>49.05</v>
      </c>
      <c r="N53" s="45">
        <f t="shared" si="1"/>
        <v>503.95</v>
      </c>
    </row>
    <row r="54" spans="1:14" ht="15">
      <c r="A54" s="46" t="s">
        <v>108</v>
      </c>
      <c r="B54" s="47">
        <v>10</v>
      </c>
      <c r="C54" s="48" t="s">
        <v>109</v>
      </c>
      <c r="D54" s="49" t="str">
        <f t="shared" si="2"/>
        <v>000 1 09 06010 02 0000 110</v>
      </c>
      <c r="E54" s="45">
        <v>553</v>
      </c>
      <c r="F54" s="45">
        <v>49.05</v>
      </c>
      <c r="N54" s="45">
        <f t="shared" si="1"/>
        <v>503.95</v>
      </c>
    </row>
    <row r="55" spans="1:14" ht="66">
      <c r="A55" s="46" t="s">
        <v>110</v>
      </c>
      <c r="B55" s="47">
        <v>10</v>
      </c>
      <c r="C55" s="48" t="s">
        <v>111</v>
      </c>
      <c r="D55" s="49" t="str">
        <f t="shared" si="2"/>
        <v>000 1 11 00000 00 0000 000</v>
      </c>
      <c r="E55" s="45">
        <v>14735000</v>
      </c>
      <c r="F55" s="45">
        <v>2592423.39</v>
      </c>
      <c r="N55" s="45">
        <f t="shared" si="1"/>
        <v>12142576.61</v>
      </c>
    </row>
    <row r="56" spans="1:14" ht="118.5">
      <c r="A56" s="46" t="s">
        <v>112</v>
      </c>
      <c r="B56" s="47">
        <v>10</v>
      </c>
      <c r="C56" s="48" t="s">
        <v>113</v>
      </c>
      <c r="D56" s="49" t="str">
        <f t="shared" si="2"/>
        <v>000 1 11 01000 00 0000 120</v>
      </c>
      <c r="E56" s="45">
        <v>14000</v>
      </c>
      <c r="F56" s="45"/>
      <c r="N56" s="45">
        <f t="shared" si="1"/>
        <v>14000</v>
      </c>
    </row>
    <row r="57" spans="1:14" ht="92.25">
      <c r="A57" s="46" t="s">
        <v>114</v>
      </c>
      <c r="B57" s="47">
        <v>10</v>
      </c>
      <c r="C57" s="48" t="s">
        <v>115</v>
      </c>
      <c r="D57" s="49" t="str">
        <f t="shared" si="2"/>
        <v>000 1 11 01050 05 0000 120</v>
      </c>
      <c r="E57" s="45">
        <v>14000</v>
      </c>
      <c r="F57" s="45"/>
      <c r="N57" s="45">
        <f t="shared" si="1"/>
        <v>14000</v>
      </c>
    </row>
    <row r="58" spans="1:14" ht="26.25">
      <c r="A58" s="46" t="s">
        <v>116</v>
      </c>
      <c r="B58" s="47">
        <v>10</v>
      </c>
      <c r="C58" s="48" t="s">
        <v>117</v>
      </c>
      <c r="D58" s="49" t="str">
        <f t="shared" si="2"/>
        <v>000 1 11 02000 00 0000 120</v>
      </c>
      <c r="E58" s="45">
        <v>1000</v>
      </c>
      <c r="F58" s="45">
        <v>17725.61</v>
      </c>
      <c r="N58" s="45">
        <f t="shared" si="1"/>
        <v>-16725.61</v>
      </c>
    </row>
    <row r="59" spans="1:14" ht="39">
      <c r="A59" s="46" t="s">
        <v>118</v>
      </c>
      <c r="B59" s="47">
        <v>10</v>
      </c>
      <c r="C59" s="48" t="s">
        <v>119</v>
      </c>
      <c r="D59" s="49" t="str">
        <f t="shared" si="2"/>
        <v>000 1 11 02033 05 0000 120</v>
      </c>
      <c r="E59" s="45">
        <v>1000</v>
      </c>
      <c r="F59" s="45">
        <v>17725.61</v>
      </c>
      <c r="N59" s="45">
        <f t="shared" si="1"/>
        <v>-16725.61</v>
      </c>
    </row>
    <row r="60" spans="1:14" ht="39">
      <c r="A60" s="46" t="s">
        <v>120</v>
      </c>
      <c r="B60" s="47">
        <v>10</v>
      </c>
      <c r="C60" s="48" t="s">
        <v>121</v>
      </c>
      <c r="D60" s="49" t="str">
        <f t="shared" si="2"/>
        <v>000 1 11 03000 00 0000 120</v>
      </c>
      <c r="E60" s="45">
        <v>1000</v>
      </c>
      <c r="F60" s="45"/>
      <c r="N60" s="45">
        <f t="shared" si="1"/>
        <v>1000</v>
      </c>
    </row>
    <row r="61" spans="1:14" ht="66">
      <c r="A61" s="46" t="s">
        <v>122</v>
      </c>
      <c r="B61" s="47">
        <v>10</v>
      </c>
      <c r="C61" s="48" t="s">
        <v>123</v>
      </c>
      <c r="D61" s="49" t="str">
        <f t="shared" si="2"/>
        <v>000 1 11 03050 05 0000 120</v>
      </c>
      <c r="E61" s="45">
        <v>1000</v>
      </c>
      <c r="F61" s="45"/>
      <c r="N61" s="45">
        <f t="shared" si="1"/>
        <v>1000</v>
      </c>
    </row>
    <row r="62" spans="1:14" ht="132">
      <c r="A62" s="46" t="s">
        <v>124</v>
      </c>
      <c r="B62" s="47">
        <v>10</v>
      </c>
      <c r="C62" s="48" t="s">
        <v>125</v>
      </c>
      <c r="D62" s="49" t="str">
        <f t="shared" si="2"/>
        <v>000 1 11 05000 00 0000 120</v>
      </c>
      <c r="E62" s="45">
        <v>13119000</v>
      </c>
      <c r="F62" s="45">
        <v>2072169.39</v>
      </c>
      <c r="N62" s="45">
        <f t="shared" si="1"/>
        <v>11046830.61</v>
      </c>
    </row>
    <row r="63" spans="1:14" ht="105">
      <c r="A63" s="46" t="s">
        <v>126</v>
      </c>
      <c r="B63" s="47">
        <v>10</v>
      </c>
      <c r="C63" s="48" t="s">
        <v>127</v>
      </c>
      <c r="D63" s="49" t="str">
        <f t="shared" si="2"/>
        <v>000 1 11 05010 00 0000 120</v>
      </c>
      <c r="E63" s="45">
        <v>11719000</v>
      </c>
      <c r="F63" s="45">
        <v>1747374.16</v>
      </c>
      <c r="N63" s="45">
        <f t="shared" si="1"/>
        <v>9971625.84</v>
      </c>
    </row>
    <row r="64" spans="1:14" ht="118.5">
      <c r="A64" s="46" t="s">
        <v>128</v>
      </c>
      <c r="B64" s="47">
        <v>10</v>
      </c>
      <c r="C64" s="48" t="s">
        <v>129</v>
      </c>
      <c r="D64" s="49" t="str">
        <f t="shared" si="2"/>
        <v>000 1 11 05013 10 0000 120</v>
      </c>
      <c r="E64" s="45">
        <v>11719000</v>
      </c>
      <c r="F64" s="45">
        <v>1747374.16</v>
      </c>
      <c r="N64" s="45">
        <f t="shared" si="1"/>
        <v>9971625.84</v>
      </c>
    </row>
    <row r="65" spans="1:14" ht="132">
      <c r="A65" s="46" t="s">
        <v>130</v>
      </c>
      <c r="B65" s="47">
        <v>10</v>
      </c>
      <c r="C65" s="48" t="s">
        <v>131</v>
      </c>
      <c r="D65" s="49" t="str">
        <f t="shared" si="2"/>
        <v>000 1 11 05030 00 0000 120</v>
      </c>
      <c r="E65" s="45">
        <v>1400000</v>
      </c>
      <c r="F65" s="45">
        <v>324795.23</v>
      </c>
      <c r="N65" s="45">
        <f t="shared" si="1"/>
        <v>1075204.77</v>
      </c>
    </row>
    <row r="66" spans="1:14" ht="105">
      <c r="A66" s="46" t="s">
        <v>132</v>
      </c>
      <c r="B66" s="47">
        <v>10</v>
      </c>
      <c r="C66" s="48" t="s">
        <v>133</v>
      </c>
      <c r="D66" s="49" t="str">
        <f t="shared" si="2"/>
        <v>000 1 11 05035 05 0000 120</v>
      </c>
      <c r="E66" s="45">
        <v>1400000</v>
      </c>
      <c r="F66" s="45">
        <v>324795.23</v>
      </c>
      <c r="N66" s="45">
        <f t="shared" si="1"/>
        <v>1075204.77</v>
      </c>
    </row>
    <row r="67" spans="1:14" ht="105">
      <c r="A67" s="46" t="s">
        <v>134</v>
      </c>
      <c r="B67" s="47">
        <v>10</v>
      </c>
      <c r="C67" s="48" t="s">
        <v>135</v>
      </c>
      <c r="D67" s="49" t="str">
        <f t="shared" si="2"/>
        <v>000 1 11 05035 10 0000 120</v>
      </c>
      <c r="E67" s="45"/>
      <c r="F67" s="45"/>
      <c r="N67" s="45">
        <f t="shared" si="1"/>
        <v>0</v>
      </c>
    </row>
    <row r="68" spans="1:14" ht="118.5">
      <c r="A68" s="46" t="s">
        <v>136</v>
      </c>
      <c r="B68" s="47">
        <v>10</v>
      </c>
      <c r="C68" s="48" t="s">
        <v>137</v>
      </c>
      <c r="D68" s="49" t="str">
        <f t="shared" si="2"/>
        <v>000 1 11 09000 00 0000 120</v>
      </c>
      <c r="E68" s="45">
        <v>1600000</v>
      </c>
      <c r="F68" s="45">
        <v>502528.39</v>
      </c>
      <c r="N68" s="45">
        <f t="shared" si="1"/>
        <v>1097471.6099999999</v>
      </c>
    </row>
    <row r="69" spans="1:14" ht="118.5">
      <c r="A69" s="46" t="s">
        <v>138</v>
      </c>
      <c r="B69" s="47">
        <v>10</v>
      </c>
      <c r="C69" s="48" t="s">
        <v>139</v>
      </c>
      <c r="D69" s="49" t="str">
        <f t="shared" si="2"/>
        <v>000 1 11 09040 00 0000 120</v>
      </c>
      <c r="E69" s="45">
        <v>1600000</v>
      </c>
      <c r="F69" s="45">
        <v>502528.39</v>
      </c>
      <c r="N69" s="45">
        <f t="shared" si="1"/>
        <v>1097471.6099999999</v>
      </c>
    </row>
    <row r="70" spans="1:14" ht="132">
      <c r="A70" s="46" t="s">
        <v>140</v>
      </c>
      <c r="B70" s="47">
        <v>10</v>
      </c>
      <c r="C70" s="48" t="s">
        <v>141</v>
      </c>
      <c r="D70" s="49" t="str">
        <f t="shared" si="2"/>
        <v>000 1 11 09045 05 0000 120</v>
      </c>
      <c r="E70" s="45">
        <v>1600000</v>
      </c>
      <c r="F70" s="45">
        <v>502528.39</v>
      </c>
      <c r="N70" s="45">
        <f t="shared" si="1"/>
        <v>1097471.6099999999</v>
      </c>
    </row>
    <row r="71" spans="1:14" ht="118.5">
      <c r="A71" s="46" t="s">
        <v>142</v>
      </c>
      <c r="B71" s="47">
        <v>10</v>
      </c>
      <c r="C71" s="48" t="s">
        <v>143</v>
      </c>
      <c r="D71" s="49" t="str">
        <f t="shared" si="2"/>
        <v>000 1 11 09045 10 0000 120</v>
      </c>
      <c r="E71" s="45"/>
      <c r="F71" s="45"/>
      <c r="N71" s="45">
        <f t="shared" si="1"/>
        <v>0</v>
      </c>
    </row>
    <row r="72" spans="1:14" ht="26.25">
      <c r="A72" s="46" t="s">
        <v>144</v>
      </c>
      <c r="B72" s="47">
        <v>10</v>
      </c>
      <c r="C72" s="48" t="s">
        <v>145</v>
      </c>
      <c r="D72" s="49" t="str">
        <f t="shared" si="2"/>
        <v>000 1 12 00000 00 0000 000</v>
      </c>
      <c r="E72" s="45">
        <v>3958000</v>
      </c>
      <c r="F72" s="45">
        <v>740115.08</v>
      </c>
      <c r="N72" s="45">
        <f t="shared" si="1"/>
        <v>3217884.92</v>
      </c>
    </row>
    <row r="73" spans="1:14" ht="26.25">
      <c r="A73" s="46" t="s">
        <v>146</v>
      </c>
      <c r="B73" s="47">
        <v>10</v>
      </c>
      <c r="C73" s="48" t="s">
        <v>147</v>
      </c>
      <c r="D73" s="49" t="str">
        <f t="shared" si="2"/>
        <v>000 1 12 01000 01 0000 120</v>
      </c>
      <c r="E73" s="45">
        <v>3958000</v>
      </c>
      <c r="F73" s="45">
        <v>740115.08</v>
      </c>
      <c r="N73" s="45">
        <f t="shared" si="1"/>
        <v>3217884.92</v>
      </c>
    </row>
    <row r="74" spans="1:14" ht="39">
      <c r="A74" s="46" t="s">
        <v>148</v>
      </c>
      <c r="B74" s="47">
        <v>10</v>
      </c>
      <c r="C74" s="48" t="s">
        <v>149</v>
      </c>
      <c r="D74" s="49" t="str">
        <f t="shared" si="2"/>
        <v>000 1 12 01010 01 0000 120</v>
      </c>
      <c r="E74" s="45">
        <v>3958000</v>
      </c>
      <c r="F74" s="45">
        <v>6689.35</v>
      </c>
      <c r="N74" s="45">
        <f t="shared" si="1"/>
        <v>3951310.65</v>
      </c>
    </row>
    <row r="75" spans="1:14" ht="39">
      <c r="A75" s="46" t="s">
        <v>150</v>
      </c>
      <c r="B75" s="47">
        <v>10</v>
      </c>
      <c r="C75" s="48" t="s">
        <v>151</v>
      </c>
      <c r="D75" s="49" t="str">
        <f t="shared" si="2"/>
        <v>000 1 12 01020 01 0000 120</v>
      </c>
      <c r="E75" s="45"/>
      <c r="F75" s="45">
        <v>44.58</v>
      </c>
      <c r="N75" s="45">
        <f t="shared" si="1"/>
        <v>-44.58</v>
      </c>
    </row>
    <row r="76" spans="1:14" ht="26.25">
      <c r="A76" s="46" t="s">
        <v>152</v>
      </c>
      <c r="B76" s="47">
        <v>10</v>
      </c>
      <c r="C76" s="48" t="s">
        <v>153</v>
      </c>
      <c r="D76" s="49" t="str">
        <f t="shared" si="2"/>
        <v>000 1 12 01030 01 0000 120</v>
      </c>
      <c r="E76" s="45"/>
      <c r="F76" s="45">
        <v>232.35</v>
      </c>
      <c r="N76" s="45">
        <f t="shared" si="1"/>
        <v>-232.35</v>
      </c>
    </row>
    <row r="77" spans="1:14" ht="26.25">
      <c r="A77" s="46" t="s">
        <v>154</v>
      </c>
      <c r="B77" s="47">
        <v>10</v>
      </c>
      <c r="C77" s="48" t="s">
        <v>155</v>
      </c>
      <c r="D77" s="49" t="str">
        <f t="shared" si="2"/>
        <v>000 1 12 01040 01 0000 120</v>
      </c>
      <c r="E77" s="45"/>
      <c r="F77" s="45">
        <v>685764.72</v>
      </c>
      <c r="N77" s="45">
        <f t="shared" si="1"/>
        <v>-685764.72</v>
      </c>
    </row>
    <row r="78" spans="1:14" ht="26.25">
      <c r="A78" s="46" t="s">
        <v>156</v>
      </c>
      <c r="B78" s="47">
        <v>10</v>
      </c>
      <c r="C78" s="48" t="s">
        <v>157</v>
      </c>
      <c r="D78" s="49" t="str">
        <f t="shared" si="2"/>
        <v>000 1 12 01050 01 0000 120</v>
      </c>
      <c r="E78" s="45"/>
      <c r="F78" s="45">
        <v>47384.08</v>
      </c>
      <c r="N78" s="45">
        <f t="shared" si="1"/>
        <v>-47384.08</v>
      </c>
    </row>
    <row r="79" spans="1:14" ht="39">
      <c r="A79" s="46" t="s">
        <v>158</v>
      </c>
      <c r="B79" s="47">
        <v>10</v>
      </c>
      <c r="C79" s="48" t="s">
        <v>159</v>
      </c>
      <c r="D79" s="49" t="str">
        <f t="shared" si="2"/>
        <v>000 1 13 00000 00 0000 000</v>
      </c>
      <c r="E79" s="45">
        <v>2000000</v>
      </c>
      <c r="F79" s="45">
        <v>178260.94</v>
      </c>
      <c r="N79" s="45">
        <f t="shared" si="1"/>
        <v>1821739.06</v>
      </c>
    </row>
    <row r="80" spans="1:14" ht="26.25">
      <c r="A80" s="46" t="s">
        <v>160</v>
      </c>
      <c r="B80" s="47">
        <v>10</v>
      </c>
      <c r="C80" s="48" t="s">
        <v>161</v>
      </c>
      <c r="D80" s="49" t="str">
        <f aca="true" t="shared" si="3" ref="D80:D111">IF(LEFT(C80,5)="000 8","X",C80)</f>
        <v>000 1 13 01000 00 0000 130</v>
      </c>
      <c r="E80" s="45">
        <v>2000000</v>
      </c>
      <c r="F80" s="45">
        <v>177843.41</v>
      </c>
      <c r="N80" s="45">
        <f t="shared" si="1"/>
        <v>1822156.59</v>
      </c>
    </row>
    <row r="81" spans="1:14" ht="26.25">
      <c r="A81" s="46" t="s">
        <v>162</v>
      </c>
      <c r="B81" s="47">
        <v>10</v>
      </c>
      <c r="C81" s="48" t="s">
        <v>163</v>
      </c>
      <c r="D81" s="49" t="str">
        <f t="shared" si="3"/>
        <v>000 1 13 01990 00 0000 130</v>
      </c>
      <c r="E81" s="45">
        <v>2000000</v>
      </c>
      <c r="F81" s="45">
        <v>177843.41</v>
      </c>
      <c r="N81" s="45">
        <f aca="true" t="shared" si="4" ref="N81:N144">E81-F81</f>
        <v>1822156.59</v>
      </c>
    </row>
    <row r="82" spans="1:14" ht="39">
      <c r="A82" s="46" t="s">
        <v>164</v>
      </c>
      <c r="B82" s="47">
        <v>10</v>
      </c>
      <c r="C82" s="48" t="s">
        <v>165</v>
      </c>
      <c r="D82" s="49" t="str">
        <f t="shared" si="3"/>
        <v>000 1 13 01995 05 0000 130</v>
      </c>
      <c r="E82" s="45">
        <v>2000000</v>
      </c>
      <c r="F82" s="45">
        <v>177843.41</v>
      </c>
      <c r="N82" s="45">
        <f t="shared" si="4"/>
        <v>1822156.59</v>
      </c>
    </row>
    <row r="83" spans="1:14" ht="39" hidden="1">
      <c r="A83" s="46" t="s">
        <v>166</v>
      </c>
      <c r="B83" s="47">
        <v>10</v>
      </c>
      <c r="C83" s="48" t="s">
        <v>167</v>
      </c>
      <c r="D83" s="49" t="str">
        <f t="shared" si="3"/>
        <v>000 1 13 01995 10 0000 130</v>
      </c>
      <c r="E83" s="45"/>
      <c r="F83" s="45"/>
      <c r="N83" s="45">
        <f t="shared" si="4"/>
        <v>0</v>
      </c>
    </row>
    <row r="84" spans="1:14" ht="26.25">
      <c r="A84" s="46" t="s">
        <v>168</v>
      </c>
      <c r="B84" s="47">
        <v>10</v>
      </c>
      <c r="C84" s="48" t="s">
        <v>169</v>
      </c>
      <c r="D84" s="49" t="str">
        <f t="shared" si="3"/>
        <v>000 1 13 02000 00 0000 130</v>
      </c>
      <c r="E84" s="45"/>
      <c r="F84" s="45">
        <v>417.53</v>
      </c>
      <c r="N84" s="45">
        <f t="shared" si="4"/>
        <v>-417.53</v>
      </c>
    </row>
    <row r="85" spans="1:14" ht="26.25">
      <c r="A85" s="46" t="s">
        <v>170</v>
      </c>
      <c r="B85" s="47">
        <v>10</v>
      </c>
      <c r="C85" s="48" t="s">
        <v>171</v>
      </c>
      <c r="D85" s="49" t="str">
        <f t="shared" si="3"/>
        <v>000 1 13 02990 00 0000 130</v>
      </c>
      <c r="E85" s="45"/>
      <c r="F85" s="45">
        <v>417.53</v>
      </c>
      <c r="N85" s="45">
        <f t="shared" si="4"/>
        <v>-417.53</v>
      </c>
    </row>
    <row r="86" spans="1:14" ht="39">
      <c r="A86" s="46" t="s">
        <v>172</v>
      </c>
      <c r="B86" s="47">
        <v>10</v>
      </c>
      <c r="C86" s="48" t="s">
        <v>173</v>
      </c>
      <c r="D86" s="49" t="str">
        <f t="shared" si="3"/>
        <v>000 1 13 02995 05 0000 130</v>
      </c>
      <c r="E86" s="45"/>
      <c r="F86" s="45">
        <v>417.53</v>
      </c>
      <c r="N86" s="45">
        <f t="shared" si="4"/>
        <v>-417.53</v>
      </c>
    </row>
    <row r="87" spans="1:14" ht="26.25">
      <c r="A87" s="46" t="s">
        <v>174</v>
      </c>
      <c r="B87" s="47">
        <v>10</v>
      </c>
      <c r="C87" s="48" t="s">
        <v>175</v>
      </c>
      <c r="D87" s="49" t="str">
        <f t="shared" si="3"/>
        <v>000 1 13 02995 10 0000 130</v>
      </c>
      <c r="E87" s="45"/>
      <c r="F87" s="45"/>
      <c r="N87" s="45">
        <f t="shared" si="4"/>
        <v>0</v>
      </c>
    </row>
    <row r="88" spans="1:14" ht="39">
      <c r="A88" s="46" t="s">
        <v>176</v>
      </c>
      <c r="B88" s="47">
        <v>10</v>
      </c>
      <c r="C88" s="48" t="s">
        <v>177</v>
      </c>
      <c r="D88" s="49" t="str">
        <f t="shared" si="3"/>
        <v>000 1 14 00000 00 0000 000</v>
      </c>
      <c r="E88" s="45">
        <v>5826140</v>
      </c>
      <c r="F88" s="45">
        <v>1139679.9</v>
      </c>
      <c r="N88" s="45">
        <f t="shared" si="4"/>
        <v>4686460.1</v>
      </c>
    </row>
    <row r="89" spans="1:14" ht="105">
      <c r="A89" s="46" t="s">
        <v>178</v>
      </c>
      <c r="B89" s="47">
        <v>10</v>
      </c>
      <c r="C89" s="48" t="s">
        <v>179</v>
      </c>
      <c r="D89" s="49" t="str">
        <f t="shared" si="3"/>
        <v>000 1 14 02000 00 0000 000</v>
      </c>
      <c r="E89" s="45">
        <v>4500000</v>
      </c>
      <c r="F89" s="45">
        <v>834030.93</v>
      </c>
      <c r="N89" s="45">
        <f t="shared" si="4"/>
        <v>3665969.07</v>
      </c>
    </row>
    <row r="90" spans="1:14" ht="144.75">
      <c r="A90" s="46" t="s">
        <v>180</v>
      </c>
      <c r="B90" s="47">
        <v>10</v>
      </c>
      <c r="C90" s="48" t="s">
        <v>181</v>
      </c>
      <c r="D90" s="49" t="str">
        <f t="shared" si="3"/>
        <v>000 1 14 02050 05 0000 410</v>
      </c>
      <c r="E90" s="45">
        <v>4500000</v>
      </c>
      <c r="F90" s="45">
        <v>834030.93</v>
      </c>
      <c r="N90" s="45">
        <f t="shared" si="4"/>
        <v>3665969.07</v>
      </c>
    </row>
    <row r="91" spans="1:14" ht="144.75">
      <c r="A91" s="46" t="s">
        <v>182</v>
      </c>
      <c r="B91" s="47">
        <v>10</v>
      </c>
      <c r="C91" s="48" t="s">
        <v>183</v>
      </c>
      <c r="D91" s="49" t="str">
        <f t="shared" si="3"/>
        <v>000 1 14 02053 05 0000 410</v>
      </c>
      <c r="E91" s="45">
        <v>4500000</v>
      </c>
      <c r="F91" s="45">
        <v>834030.93</v>
      </c>
      <c r="N91" s="45">
        <f t="shared" si="4"/>
        <v>3665969.07</v>
      </c>
    </row>
    <row r="92" spans="1:14" ht="78.75">
      <c r="A92" s="46" t="s">
        <v>184</v>
      </c>
      <c r="B92" s="47">
        <v>10</v>
      </c>
      <c r="C92" s="48" t="s">
        <v>185</v>
      </c>
      <c r="D92" s="49" t="str">
        <f t="shared" si="3"/>
        <v>000 1 14 06000 00 0000 430</v>
      </c>
      <c r="E92" s="45">
        <v>1326140</v>
      </c>
      <c r="F92" s="45">
        <v>305648.97</v>
      </c>
      <c r="N92" s="45">
        <f t="shared" si="4"/>
        <v>1020491.03</v>
      </c>
    </row>
    <row r="93" spans="1:14" ht="52.5">
      <c r="A93" s="46" t="s">
        <v>186</v>
      </c>
      <c r="B93" s="47">
        <v>10</v>
      </c>
      <c r="C93" s="48" t="s">
        <v>187</v>
      </c>
      <c r="D93" s="49" t="str">
        <f t="shared" si="3"/>
        <v>000 1 14 06010 00 0000 430</v>
      </c>
      <c r="E93" s="45">
        <v>1326140</v>
      </c>
      <c r="F93" s="45">
        <v>305648.97</v>
      </c>
      <c r="N93" s="45">
        <f t="shared" si="4"/>
        <v>1020491.03</v>
      </c>
    </row>
    <row r="94" spans="1:14" ht="66">
      <c r="A94" s="46" t="s">
        <v>188</v>
      </c>
      <c r="B94" s="47">
        <v>10</v>
      </c>
      <c r="C94" s="48" t="s">
        <v>189</v>
      </c>
      <c r="D94" s="49" t="str">
        <f t="shared" si="3"/>
        <v>000 1 14 06013 10 0000 430</v>
      </c>
      <c r="E94" s="45">
        <v>1326140</v>
      </c>
      <c r="F94" s="45">
        <v>305648.97</v>
      </c>
      <c r="N94" s="45">
        <f t="shared" si="4"/>
        <v>1020491.03</v>
      </c>
    </row>
    <row r="95" spans="1:14" ht="26.25">
      <c r="A95" s="46" t="s">
        <v>190</v>
      </c>
      <c r="B95" s="47">
        <v>10</v>
      </c>
      <c r="C95" s="48" t="s">
        <v>191</v>
      </c>
      <c r="D95" s="49" t="str">
        <f t="shared" si="3"/>
        <v>000 1 16 00000 00 0000 000</v>
      </c>
      <c r="E95" s="45">
        <v>3894560</v>
      </c>
      <c r="F95" s="45">
        <v>418389.77</v>
      </c>
      <c r="N95" s="45">
        <f t="shared" si="4"/>
        <v>3476170.23</v>
      </c>
    </row>
    <row r="96" spans="1:14" ht="39">
      <c r="A96" s="46" t="s">
        <v>192</v>
      </c>
      <c r="B96" s="47">
        <v>10</v>
      </c>
      <c r="C96" s="48" t="s">
        <v>193</v>
      </c>
      <c r="D96" s="49" t="str">
        <f t="shared" si="3"/>
        <v>000 1 16 03000 00 0000 140</v>
      </c>
      <c r="E96" s="45">
        <v>455000</v>
      </c>
      <c r="F96" s="45">
        <v>145742.77</v>
      </c>
      <c r="N96" s="45">
        <f t="shared" si="4"/>
        <v>309257.23</v>
      </c>
    </row>
    <row r="97" spans="1:14" ht="158.25">
      <c r="A97" s="46" t="s">
        <v>194</v>
      </c>
      <c r="B97" s="47">
        <v>10</v>
      </c>
      <c r="C97" s="48" t="s">
        <v>195</v>
      </c>
      <c r="D97" s="49" t="str">
        <f t="shared" si="3"/>
        <v>000 1 16 03010 01 0000 140</v>
      </c>
      <c r="E97" s="45">
        <v>455000</v>
      </c>
      <c r="F97" s="45">
        <v>130792.77</v>
      </c>
      <c r="N97" s="45">
        <f t="shared" si="4"/>
        <v>324207.23</v>
      </c>
    </row>
    <row r="98" spans="1:14" ht="78.75">
      <c r="A98" s="46" t="s">
        <v>196</v>
      </c>
      <c r="B98" s="47">
        <v>10</v>
      </c>
      <c r="C98" s="48" t="s">
        <v>197</v>
      </c>
      <c r="D98" s="49" t="str">
        <f t="shared" si="3"/>
        <v>000 1 16 03030 01 0000 140</v>
      </c>
      <c r="E98" s="45"/>
      <c r="F98" s="45">
        <v>14950</v>
      </c>
      <c r="N98" s="45">
        <f t="shared" si="4"/>
        <v>-14950</v>
      </c>
    </row>
    <row r="99" spans="1:14" ht="92.25">
      <c r="A99" s="46" t="s">
        <v>198</v>
      </c>
      <c r="B99" s="47">
        <v>10</v>
      </c>
      <c r="C99" s="48" t="s">
        <v>199</v>
      </c>
      <c r="D99" s="49" t="str">
        <f t="shared" si="3"/>
        <v>000 1 16 06000 01 0000 140</v>
      </c>
      <c r="E99" s="45">
        <v>190000</v>
      </c>
      <c r="F99" s="45"/>
      <c r="N99" s="45">
        <f t="shared" si="4"/>
        <v>190000</v>
      </c>
    </row>
    <row r="100" spans="1:14" ht="144.75">
      <c r="A100" s="46" t="s">
        <v>200</v>
      </c>
      <c r="B100" s="47">
        <v>10</v>
      </c>
      <c r="C100" s="48" t="s">
        <v>201</v>
      </c>
      <c r="D100" s="49" t="str">
        <f t="shared" si="3"/>
        <v>000 1 16 25000 00 0000 140</v>
      </c>
      <c r="E100" s="45">
        <v>350800</v>
      </c>
      <c r="F100" s="45">
        <v>62000</v>
      </c>
      <c r="N100" s="45">
        <f t="shared" si="4"/>
        <v>288800</v>
      </c>
    </row>
    <row r="101" spans="1:14" ht="52.5">
      <c r="A101" s="46" t="s">
        <v>202</v>
      </c>
      <c r="B101" s="47">
        <v>10</v>
      </c>
      <c r="C101" s="48" t="s">
        <v>203</v>
      </c>
      <c r="D101" s="49" t="str">
        <f t="shared" si="3"/>
        <v>000 1 16 25030 01 0000 140</v>
      </c>
      <c r="E101" s="45">
        <v>17000</v>
      </c>
      <c r="F101" s="45"/>
      <c r="N101" s="45">
        <f t="shared" si="4"/>
        <v>17000</v>
      </c>
    </row>
    <row r="102" spans="1:14" ht="39">
      <c r="A102" s="46" t="s">
        <v>204</v>
      </c>
      <c r="B102" s="47">
        <v>10</v>
      </c>
      <c r="C102" s="48" t="s">
        <v>205</v>
      </c>
      <c r="D102" s="49" t="str">
        <f t="shared" si="3"/>
        <v>000 1 16 25050 01 0000 140</v>
      </c>
      <c r="E102" s="45">
        <v>333800</v>
      </c>
      <c r="F102" s="45">
        <v>50000</v>
      </c>
      <c r="N102" s="45">
        <f t="shared" si="4"/>
        <v>283800</v>
      </c>
    </row>
    <row r="103" spans="1:14" ht="39">
      <c r="A103" s="46" t="s">
        <v>206</v>
      </c>
      <c r="B103" s="47">
        <v>10</v>
      </c>
      <c r="C103" s="48" t="s">
        <v>207</v>
      </c>
      <c r="D103" s="49" t="str">
        <f t="shared" si="3"/>
        <v>000 1 16 25060 01 0000 140</v>
      </c>
      <c r="E103" s="45"/>
      <c r="F103" s="45">
        <v>12000</v>
      </c>
      <c r="N103" s="45">
        <f t="shared" si="4"/>
        <v>-12000</v>
      </c>
    </row>
    <row r="104" spans="1:14" ht="78.75">
      <c r="A104" s="46" t="s">
        <v>208</v>
      </c>
      <c r="B104" s="47">
        <v>10</v>
      </c>
      <c r="C104" s="48" t="s">
        <v>209</v>
      </c>
      <c r="D104" s="49" t="str">
        <f t="shared" si="3"/>
        <v>000 1 16 28000 01 0000 140</v>
      </c>
      <c r="E104" s="45">
        <v>90400</v>
      </c>
      <c r="F104" s="45"/>
      <c r="N104" s="45">
        <f t="shared" si="4"/>
        <v>90400</v>
      </c>
    </row>
    <row r="105" spans="1:14" ht="39">
      <c r="A105" s="46" t="s">
        <v>210</v>
      </c>
      <c r="B105" s="47">
        <v>10</v>
      </c>
      <c r="C105" s="48" t="s">
        <v>211</v>
      </c>
      <c r="D105" s="49" t="str">
        <f t="shared" si="3"/>
        <v>000 1 16 30000 01 0000 140</v>
      </c>
      <c r="E105" s="45"/>
      <c r="F105" s="45">
        <v>1700</v>
      </c>
      <c r="N105" s="45">
        <f t="shared" si="4"/>
        <v>-1700</v>
      </c>
    </row>
    <row r="106" spans="1:14" ht="39">
      <c r="A106" s="46" t="s">
        <v>212</v>
      </c>
      <c r="B106" s="47">
        <v>10</v>
      </c>
      <c r="C106" s="48" t="s">
        <v>213</v>
      </c>
      <c r="D106" s="49" t="str">
        <f t="shared" si="3"/>
        <v>000 1 16 30030 01 0000 140</v>
      </c>
      <c r="E106" s="45"/>
      <c r="F106" s="45">
        <v>1700</v>
      </c>
      <c r="N106" s="45">
        <f t="shared" si="4"/>
        <v>-1700</v>
      </c>
    </row>
    <row r="107" spans="1:14" ht="39">
      <c r="A107" s="46" t="s">
        <v>214</v>
      </c>
      <c r="B107" s="47">
        <v>10</v>
      </c>
      <c r="C107" s="48" t="s">
        <v>215</v>
      </c>
      <c r="D107" s="49" t="str">
        <f t="shared" si="3"/>
        <v>000 1 16 90000 00 0000 140</v>
      </c>
      <c r="E107" s="45">
        <v>2808360</v>
      </c>
      <c r="F107" s="45">
        <v>208947</v>
      </c>
      <c r="N107" s="45">
        <f t="shared" si="4"/>
        <v>2599413</v>
      </c>
    </row>
    <row r="108" spans="1:14" ht="52.5">
      <c r="A108" s="46" t="s">
        <v>216</v>
      </c>
      <c r="B108" s="47">
        <v>10</v>
      </c>
      <c r="C108" s="48" t="s">
        <v>217</v>
      </c>
      <c r="D108" s="49" t="str">
        <f t="shared" si="3"/>
        <v>000 1 16 90050 05 0000 140</v>
      </c>
      <c r="E108" s="45">
        <v>2808360</v>
      </c>
      <c r="F108" s="45">
        <v>208947</v>
      </c>
      <c r="N108" s="45">
        <f t="shared" si="4"/>
        <v>2599413</v>
      </c>
    </row>
    <row r="109" spans="1:14" ht="52.5" hidden="1">
      <c r="A109" s="46" t="s">
        <v>218</v>
      </c>
      <c r="B109" s="47">
        <v>10</v>
      </c>
      <c r="C109" s="48" t="s">
        <v>219</v>
      </c>
      <c r="D109" s="49" t="str">
        <f t="shared" si="3"/>
        <v>000 1 16 90050 10 0000 140</v>
      </c>
      <c r="E109" s="45"/>
      <c r="F109" s="45"/>
      <c r="N109" s="45">
        <f t="shared" si="4"/>
        <v>0</v>
      </c>
    </row>
    <row r="110" spans="1:14" ht="15">
      <c r="A110" s="46" t="s">
        <v>220</v>
      </c>
      <c r="B110" s="47">
        <v>10</v>
      </c>
      <c r="C110" s="48" t="s">
        <v>221</v>
      </c>
      <c r="D110" s="49" t="str">
        <f t="shared" si="3"/>
        <v>000 1 17 00000 00 0000 000</v>
      </c>
      <c r="E110" s="45"/>
      <c r="F110" s="45">
        <v>114693.02</v>
      </c>
      <c r="N110" s="45">
        <f t="shared" si="4"/>
        <v>-114693.02</v>
      </c>
    </row>
    <row r="111" spans="1:14" ht="15">
      <c r="A111" s="46" t="s">
        <v>222</v>
      </c>
      <c r="B111" s="47">
        <v>10</v>
      </c>
      <c r="C111" s="48" t="s">
        <v>223</v>
      </c>
      <c r="D111" s="49" t="str">
        <f t="shared" si="3"/>
        <v>000 1 17 01000 00 0000 180</v>
      </c>
      <c r="E111" s="45"/>
      <c r="F111" s="45">
        <v>88773.02</v>
      </c>
      <c r="N111" s="45">
        <f t="shared" si="4"/>
        <v>-88773.02</v>
      </c>
    </row>
    <row r="112" spans="1:14" ht="39">
      <c r="A112" s="46" t="s">
        <v>224</v>
      </c>
      <c r="B112" s="47">
        <v>10</v>
      </c>
      <c r="C112" s="48" t="s">
        <v>225</v>
      </c>
      <c r="D112" s="49" t="str">
        <f aca="true" t="shared" si="5" ref="D112:D143">IF(LEFT(C112,5)="000 8","X",C112)</f>
        <v>000 1 17 01050 05 0000 180</v>
      </c>
      <c r="E112" s="45"/>
      <c r="F112" s="45">
        <v>88773.02</v>
      </c>
      <c r="N112" s="45">
        <f t="shared" si="4"/>
        <v>-88773.02</v>
      </c>
    </row>
    <row r="113" spans="1:14" ht="26.25">
      <c r="A113" s="46" t="s">
        <v>226</v>
      </c>
      <c r="B113" s="47">
        <v>10</v>
      </c>
      <c r="C113" s="48" t="s">
        <v>227</v>
      </c>
      <c r="D113" s="49" t="str">
        <f t="shared" si="5"/>
        <v>000 1 17 01050 10 0000 180</v>
      </c>
      <c r="E113" s="45"/>
      <c r="F113" s="45"/>
      <c r="N113" s="45">
        <f t="shared" si="4"/>
        <v>0</v>
      </c>
    </row>
    <row r="114" spans="1:14" ht="15">
      <c r="A114" s="46" t="s">
        <v>228</v>
      </c>
      <c r="B114" s="47">
        <v>10</v>
      </c>
      <c r="C114" s="48" t="s">
        <v>229</v>
      </c>
      <c r="D114" s="49" t="str">
        <f t="shared" si="5"/>
        <v>000 1 17 05000 00 0000 180</v>
      </c>
      <c r="E114" s="45"/>
      <c r="F114" s="45">
        <v>25920</v>
      </c>
      <c r="N114" s="45">
        <f t="shared" si="4"/>
        <v>-25920</v>
      </c>
    </row>
    <row r="115" spans="1:14" ht="26.25">
      <c r="A115" s="46" t="s">
        <v>230</v>
      </c>
      <c r="B115" s="47">
        <v>10</v>
      </c>
      <c r="C115" s="48" t="s">
        <v>231</v>
      </c>
      <c r="D115" s="49" t="str">
        <f t="shared" si="5"/>
        <v>000 1 17 05050 05 0000 180</v>
      </c>
      <c r="E115" s="45"/>
      <c r="F115" s="45">
        <v>25920</v>
      </c>
      <c r="N115" s="45">
        <f t="shared" si="4"/>
        <v>-25920</v>
      </c>
    </row>
    <row r="116" spans="1:14" ht="26.25">
      <c r="A116" s="46" t="s">
        <v>232</v>
      </c>
      <c r="B116" s="47">
        <v>10</v>
      </c>
      <c r="C116" s="48" t="s">
        <v>233</v>
      </c>
      <c r="D116" s="49" t="str">
        <f t="shared" si="5"/>
        <v>000 1 17 05050 10 0000 180</v>
      </c>
      <c r="E116" s="45"/>
      <c r="F116" s="45"/>
      <c r="N116" s="45">
        <f t="shared" si="4"/>
        <v>0</v>
      </c>
    </row>
    <row r="117" spans="1:14" ht="15">
      <c r="A117" s="46" t="s">
        <v>234</v>
      </c>
      <c r="B117" s="47">
        <v>10</v>
      </c>
      <c r="C117" s="48" t="s">
        <v>235</v>
      </c>
      <c r="D117" s="49" t="str">
        <f t="shared" si="5"/>
        <v>000 2 00 00000 00 0000 000</v>
      </c>
      <c r="E117" s="45">
        <v>471897144.94</v>
      </c>
      <c r="F117" s="45">
        <v>111633335.36</v>
      </c>
      <c r="N117" s="45">
        <f t="shared" si="4"/>
        <v>360263809.58</v>
      </c>
    </row>
    <row r="118" spans="1:14" ht="52.5">
      <c r="A118" s="46" t="s">
        <v>236</v>
      </c>
      <c r="B118" s="47">
        <v>10</v>
      </c>
      <c r="C118" s="48" t="s">
        <v>237</v>
      </c>
      <c r="D118" s="49" t="str">
        <f t="shared" si="5"/>
        <v>000 2 02 00000 00 0000 000</v>
      </c>
      <c r="E118" s="45">
        <v>471897144.94</v>
      </c>
      <c r="F118" s="45">
        <v>111643278.36</v>
      </c>
      <c r="N118" s="45">
        <f t="shared" si="4"/>
        <v>360253866.58</v>
      </c>
    </row>
    <row r="119" spans="1:14" ht="39" hidden="1">
      <c r="A119" s="46" t="s">
        <v>238</v>
      </c>
      <c r="B119" s="47">
        <v>10</v>
      </c>
      <c r="C119" s="48" t="s">
        <v>239</v>
      </c>
      <c r="D119" s="49" t="str">
        <f t="shared" si="5"/>
        <v>000 2 02 01000 00 0000 151</v>
      </c>
      <c r="E119" s="45"/>
      <c r="F119" s="45"/>
      <c r="N119" s="45">
        <f t="shared" si="4"/>
        <v>0</v>
      </c>
    </row>
    <row r="120" spans="1:14" ht="26.25" hidden="1">
      <c r="A120" s="46" t="s">
        <v>240</v>
      </c>
      <c r="B120" s="47">
        <v>10</v>
      </c>
      <c r="C120" s="48" t="s">
        <v>241</v>
      </c>
      <c r="D120" s="49" t="str">
        <f t="shared" si="5"/>
        <v>000 2 02 01001 00 0000 151</v>
      </c>
      <c r="E120" s="45"/>
      <c r="F120" s="45"/>
      <c r="N120" s="45">
        <f t="shared" si="4"/>
        <v>0</v>
      </c>
    </row>
    <row r="121" spans="1:14" ht="39" hidden="1">
      <c r="A121" s="46" t="s">
        <v>242</v>
      </c>
      <c r="B121" s="47">
        <v>10</v>
      </c>
      <c r="C121" s="48" t="s">
        <v>243</v>
      </c>
      <c r="D121" s="49" t="str">
        <f t="shared" si="5"/>
        <v>000 2 02 01001 10 0000 151</v>
      </c>
      <c r="E121" s="45"/>
      <c r="F121" s="45"/>
      <c r="N121" s="45">
        <f t="shared" si="4"/>
        <v>0</v>
      </c>
    </row>
    <row r="122" spans="1:14" ht="52.5">
      <c r="A122" s="46" t="s">
        <v>244</v>
      </c>
      <c r="B122" s="47">
        <v>10</v>
      </c>
      <c r="C122" s="48" t="s">
        <v>245</v>
      </c>
      <c r="D122" s="49" t="str">
        <f t="shared" si="5"/>
        <v>000 2 02 02000 00 0000 151</v>
      </c>
      <c r="E122" s="45">
        <v>102242400</v>
      </c>
      <c r="F122" s="45">
        <v>14168000</v>
      </c>
      <c r="N122" s="45">
        <f t="shared" si="4"/>
        <v>88074400</v>
      </c>
    </row>
    <row r="123" spans="1:14" ht="92.25">
      <c r="A123" s="46" t="s">
        <v>246</v>
      </c>
      <c r="B123" s="47">
        <v>10</v>
      </c>
      <c r="C123" s="48" t="s">
        <v>247</v>
      </c>
      <c r="D123" s="49" t="str">
        <f t="shared" si="5"/>
        <v>000 2 02 02077 00 0000 151</v>
      </c>
      <c r="E123" s="45">
        <v>4873000</v>
      </c>
      <c r="F123" s="45"/>
      <c r="N123" s="45">
        <f t="shared" si="4"/>
        <v>4873000</v>
      </c>
    </row>
    <row r="124" spans="1:14" ht="66">
      <c r="A124" s="46" t="s">
        <v>248</v>
      </c>
      <c r="B124" s="47">
        <v>10</v>
      </c>
      <c r="C124" s="48" t="s">
        <v>249</v>
      </c>
      <c r="D124" s="49" t="str">
        <f t="shared" si="5"/>
        <v>000 2 02 02077 05 0000 151</v>
      </c>
      <c r="E124" s="45">
        <v>4873000</v>
      </c>
      <c r="F124" s="45"/>
      <c r="N124" s="45">
        <f t="shared" si="4"/>
        <v>4873000</v>
      </c>
    </row>
    <row r="125" spans="1:14" ht="52.5">
      <c r="A125" s="46" t="s">
        <v>250</v>
      </c>
      <c r="B125" s="47">
        <v>10</v>
      </c>
      <c r="C125" s="48" t="s">
        <v>251</v>
      </c>
      <c r="D125" s="49" t="str">
        <f t="shared" si="5"/>
        <v>000 2 02 02078 00 0000 151</v>
      </c>
      <c r="E125" s="45">
        <v>25000000</v>
      </c>
      <c r="F125" s="45"/>
      <c r="N125" s="45">
        <f t="shared" si="4"/>
        <v>25000000</v>
      </c>
    </row>
    <row r="126" spans="1:14" ht="52.5">
      <c r="A126" s="46" t="s">
        <v>252</v>
      </c>
      <c r="B126" s="47">
        <v>10</v>
      </c>
      <c r="C126" s="48" t="s">
        <v>253</v>
      </c>
      <c r="D126" s="49" t="str">
        <f t="shared" si="5"/>
        <v>000 2 02 02078 05 0000 151</v>
      </c>
      <c r="E126" s="45">
        <v>25000000</v>
      </c>
      <c r="F126" s="45"/>
      <c r="N126" s="45">
        <f t="shared" si="4"/>
        <v>25000000</v>
      </c>
    </row>
    <row r="127" spans="1:14" ht="15">
      <c r="A127" s="46" t="s">
        <v>254</v>
      </c>
      <c r="B127" s="47">
        <v>10</v>
      </c>
      <c r="C127" s="48" t="s">
        <v>255</v>
      </c>
      <c r="D127" s="49" t="str">
        <f t="shared" si="5"/>
        <v>000 2 02 02999 00 0000 151</v>
      </c>
      <c r="E127" s="45">
        <v>72369400</v>
      </c>
      <c r="F127" s="45">
        <v>14168000</v>
      </c>
      <c r="N127" s="45">
        <f t="shared" si="4"/>
        <v>58201400</v>
      </c>
    </row>
    <row r="128" spans="1:14" ht="26.25">
      <c r="A128" s="46" t="s">
        <v>256</v>
      </c>
      <c r="B128" s="47">
        <v>10</v>
      </c>
      <c r="C128" s="48" t="s">
        <v>257</v>
      </c>
      <c r="D128" s="49" t="str">
        <f t="shared" si="5"/>
        <v>000 2 02 02999 05 0000 151</v>
      </c>
      <c r="E128" s="45">
        <v>72369400</v>
      </c>
      <c r="F128" s="45">
        <v>14168000</v>
      </c>
      <c r="N128" s="45">
        <f t="shared" si="4"/>
        <v>58201400</v>
      </c>
    </row>
    <row r="129" spans="1:14" ht="26.25">
      <c r="A129" s="46" t="s">
        <v>258</v>
      </c>
      <c r="B129" s="47">
        <v>10</v>
      </c>
      <c r="C129" s="48" t="s">
        <v>259</v>
      </c>
      <c r="D129" s="49" t="str">
        <f t="shared" si="5"/>
        <v>000 2 02 02999 10 0000 151</v>
      </c>
      <c r="E129" s="45"/>
      <c r="F129" s="45"/>
      <c r="N129" s="45">
        <f t="shared" si="4"/>
        <v>0</v>
      </c>
    </row>
    <row r="130" spans="1:14" ht="39">
      <c r="A130" s="46" t="s">
        <v>260</v>
      </c>
      <c r="B130" s="47">
        <v>10</v>
      </c>
      <c r="C130" s="48" t="s">
        <v>261</v>
      </c>
      <c r="D130" s="49" t="str">
        <f t="shared" si="5"/>
        <v>000 2 02 03000 00 0000 151</v>
      </c>
      <c r="E130" s="45">
        <v>367034100</v>
      </c>
      <c r="F130" s="45">
        <v>95552292.96</v>
      </c>
      <c r="N130" s="45">
        <f t="shared" si="4"/>
        <v>271481807.04</v>
      </c>
    </row>
    <row r="131" spans="1:14" ht="39">
      <c r="A131" s="46" t="s">
        <v>262</v>
      </c>
      <c r="B131" s="47">
        <v>10</v>
      </c>
      <c r="C131" s="48" t="s">
        <v>263</v>
      </c>
      <c r="D131" s="49" t="str">
        <f t="shared" si="5"/>
        <v>000 2 02 03003 00 0000 151</v>
      </c>
      <c r="E131" s="45">
        <v>1926300</v>
      </c>
      <c r="F131" s="45">
        <v>1926300</v>
      </c>
      <c r="N131" s="45">
        <f t="shared" si="4"/>
        <v>0</v>
      </c>
    </row>
    <row r="132" spans="1:14" ht="52.5">
      <c r="A132" s="46" t="s">
        <v>264</v>
      </c>
      <c r="B132" s="47">
        <v>10</v>
      </c>
      <c r="C132" s="48" t="s">
        <v>265</v>
      </c>
      <c r="D132" s="49" t="str">
        <f t="shared" si="5"/>
        <v>000 2 02 03003 05 0000 151</v>
      </c>
      <c r="E132" s="45">
        <v>1926300</v>
      </c>
      <c r="F132" s="45">
        <v>1926300</v>
      </c>
      <c r="N132" s="45">
        <f t="shared" si="4"/>
        <v>0</v>
      </c>
    </row>
    <row r="133" spans="1:14" ht="52.5" hidden="1">
      <c r="A133" s="46" t="s">
        <v>266</v>
      </c>
      <c r="B133" s="47">
        <v>10</v>
      </c>
      <c r="C133" s="48" t="s">
        <v>267</v>
      </c>
      <c r="D133" s="49" t="str">
        <f t="shared" si="5"/>
        <v>000 2 02 03015 00 0000 151</v>
      </c>
      <c r="E133" s="45"/>
      <c r="F133" s="45"/>
      <c r="N133" s="45">
        <f t="shared" si="4"/>
        <v>0</v>
      </c>
    </row>
    <row r="134" spans="1:14" ht="52.5" hidden="1">
      <c r="A134" s="46" t="s">
        <v>268</v>
      </c>
      <c r="B134" s="47">
        <v>10</v>
      </c>
      <c r="C134" s="48" t="s">
        <v>269</v>
      </c>
      <c r="D134" s="49" t="str">
        <f t="shared" si="5"/>
        <v>000 2 02 03015 10 0000 151</v>
      </c>
      <c r="E134" s="45"/>
      <c r="F134" s="45"/>
      <c r="N134" s="45">
        <f t="shared" si="4"/>
        <v>0</v>
      </c>
    </row>
    <row r="135" spans="1:14" ht="66">
      <c r="A135" s="46" t="s">
        <v>270</v>
      </c>
      <c r="B135" s="47">
        <v>10</v>
      </c>
      <c r="C135" s="48" t="s">
        <v>271</v>
      </c>
      <c r="D135" s="49" t="str">
        <f t="shared" si="5"/>
        <v>000 2 02 03021 00 0000 151</v>
      </c>
      <c r="E135" s="45">
        <v>4390000</v>
      </c>
      <c r="F135" s="45">
        <v>700300</v>
      </c>
      <c r="N135" s="45">
        <f t="shared" si="4"/>
        <v>3689700</v>
      </c>
    </row>
    <row r="136" spans="1:14" ht="66">
      <c r="A136" s="46" t="s">
        <v>272</v>
      </c>
      <c r="B136" s="47">
        <v>10</v>
      </c>
      <c r="C136" s="48" t="s">
        <v>273</v>
      </c>
      <c r="D136" s="49" t="str">
        <f t="shared" si="5"/>
        <v>000 2 02 03021 05 0000 151</v>
      </c>
      <c r="E136" s="45">
        <v>4390000</v>
      </c>
      <c r="F136" s="45">
        <v>700300</v>
      </c>
      <c r="N136" s="45">
        <f t="shared" si="4"/>
        <v>3689700</v>
      </c>
    </row>
    <row r="137" spans="1:14" ht="66">
      <c r="A137" s="46" t="s">
        <v>274</v>
      </c>
      <c r="B137" s="47">
        <v>10</v>
      </c>
      <c r="C137" s="48" t="s">
        <v>275</v>
      </c>
      <c r="D137" s="49" t="str">
        <f t="shared" si="5"/>
        <v>000 2 02 03022 00 0000 151</v>
      </c>
      <c r="E137" s="45">
        <v>23998200</v>
      </c>
      <c r="F137" s="45">
        <v>6334900</v>
      </c>
      <c r="N137" s="45">
        <f t="shared" si="4"/>
        <v>17663300</v>
      </c>
    </row>
    <row r="138" spans="1:14" ht="66">
      <c r="A138" s="46" t="s">
        <v>276</v>
      </c>
      <c r="B138" s="47">
        <v>10</v>
      </c>
      <c r="C138" s="48" t="s">
        <v>277</v>
      </c>
      <c r="D138" s="49" t="str">
        <f t="shared" si="5"/>
        <v>000 2 02 03022 05 0000 151</v>
      </c>
      <c r="E138" s="45">
        <v>23998200</v>
      </c>
      <c r="F138" s="45">
        <v>6334900</v>
      </c>
      <c r="N138" s="45">
        <f t="shared" si="4"/>
        <v>17663300</v>
      </c>
    </row>
    <row r="139" spans="1:14" ht="52.5">
      <c r="A139" s="46" t="s">
        <v>278</v>
      </c>
      <c r="B139" s="47">
        <v>10</v>
      </c>
      <c r="C139" s="48" t="s">
        <v>279</v>
      </c>
      <c r="D139" s="49" t="str">
        <f t="shared" si="5"/>
        <v>000 2 02 03024 00 0000 151</v>
      </c>
      <c r="E139" s="45">
        <v>311297400</v>
      </c>
      <c r="F139" s="45">
        <v>82371090.96</v>
      </c>
      <c r="N139" s="45">
        <f t="shared" si="4"/>
        <v>228926309.04000002</v>
      </c>
    </row>
    <row r="140" spans="1:14" ht="66">
      <c r="A140" s="46" t="s">
        <v>280</v>
      </c>
      <c r="B140" s="47">
        <v>10</v>
      </c>
      <c r="C140" s="48" t="s">
        <v>281</v>
      </c>
      <c r="D140" s="49" t="str">
        <f t="shared" si="5"/>
        <v>000 2 02 03024 05 0000 151</v>
      </c>
      <c r="E140" s="45">
        <v>311297400</v>
      </c>
      <c r="F140" s="45">
        <v>82371090.96</v>
      </c>
      <c r="N140" s="45">
        <f t="shared" si="4"/>
        <v>228926309.04000002</v>
      </c>
    </row>
    <row r="141" spans="1:14" ht="52.5" hidden="1">
      <c r="A141" s="46" t="s">
        <v>282</v>
      </c>
      <c r="B141" s="47">
        <v>10</v>
      </c>
      <c r="C141" s="48" t="s">
        <v>283</v>
      </c>
      <c r="D141" s="49" t="str">
        <f t="shared" si="5"/>
        <v>000 2 02 03024 10 0000 151</v>
      </c>
      <c r="E141" s="45"/>
      <c r="F141" s="45"/>
      <c r="N141" s="45">
        <f t="shared" si="4"/>
        <v>0</v>
      </c>
    </row>
    <row r="142" spans="1:14" ht="105">
      <c r="A142" s="46" t="s">
        <v>284</v>
      </c>
      <c r="B142" s="47">
        <v>10</v>
      </c>
      <c r="C142" s="48" t="s">
        <v>285</v>
      </c>
      <c r="D142" s="49" t="str">
        <f t="shared" si="5"/>
        <v>000 2 02 03026 00 0000 151</v>
      </c>
      <c r="E142" s="45">
        <v>4950000</v>
      </c>
      <c r="F142" s="45"/>
      <c r="N142" s="45">
        <f t="shared" si="4"/>
        <v>4950000</v>
      </c>
    </row>
    <row r="143" spans="1:14" ht="105">
      <c r="A143" s="46" t="s">
        <v>286</v>
      </c>
      <c r="B143" s="47">
        <v>10</v>
      </c>
      <c r="C143" s="48" t="s">
        <v>287</v>
      </c>
      <c r="D143" s="49" t="str">
        <f t="shared" si="5"/>
        <v>000 2 02 03026 05 0000 151</v>
      </c>
      <c r="E143" s="45">
        <v>4950000</v>
      </c>
      <c r="F143" s="45"/>
      <c r="N143" s="45">
        <f t="shared" si="4"/>
        <v>4950000</v>
      </c>
    </row>
    <row r="144" spans="1:14" ht="78.75">
      <c r="A144" s="46" t="s">
        <v>288</v>
      </c>
      <c r="B144" s="47">
        <v>10</v>
      </c>
      <c r="C144" s="48" t="s">
        <v>289</v>
      </c>
      <c r="D144" s="49" t="str">
        <f aca="true" t="shared" si="6" ref="D144:D165">IF(LEFT(C144,5)="000 8","X",C144)</f>
        <v>000 2 02 03027 00 0000 151</v>
      </c>
      <c r="E144" s="45">
        <v>12360600</v>
      </c>
      <c r="F144" s="45">
        <v>2227600</v>
      </c>
      <c r="N144" s="45">
        <f t="shared" si="4"/>
        <v>10133000</v>
      </c>
    </row>
    <row r="145" spans="1:14" ht="78.75">
      <c r="A145" s="46" t="s">
        <v>290</v>
      </c>
      <c r="B145" s="47">
        <v>10</v>
      </c>
      <c r="C145" s="48" t="s">
        <v>291</v>
      </c>
      <c r="D145" s="49" t="str">
        <f t="shared" si="6"/>
        <v>000 2 02 03027 05 0000 151</v>
      </c>
      <c r="E145" s="45">
        <v>12360600</v>
      </c>
      <c r="F145" s="45">
        <v>2227600</v>
      </c>
      <c r="N145" s="45">
        <f aca="true" t="shared" si="7" ref="N145:N164">E145-F145</f>
        <v>10133000</v>
      </c>
    </row>
    <row r="146" spans="1:14" ht="118.5">
      <c r="A146" s="46" t="s">
        <v>292</v>
      </c>
      <c r="B146" s="47">
        <v>10</v>
      </c>
      <c r="C146" s="48" t="s">
        <v>293</v>
      </c>
      <c r="D146" s="49" t="str">
        <f t="shared" si="6"/>
        <v>000 2 02 03029 00 0000 151</v>
      </c>
      <c r="E146" s="45">
        <v>5830600</v>
      </c>
      <c r="F146" s="45">
        <v>1575600</v>
      </c>
      <c r="N146" s="45">
        <f t="shared" si="7"/>
        <v>4255000</v>
      </c>
    </row>
    <row r="147" spans="1:14" ht="105">
      <c r="A147" s="46" t="s">
        <v>294</v>
      </c>
      <c r="B147" s="47">
        <v>10</v>
      </c>
      <c r="C147" s="48" t="s">
        <v>295</v>
      </c>
      <c r="D147" s="49" t="str">
        <f t="shared" si="6"/>
        <v>000 2 02 03029 05 0000 151</v>
      </c>
      <c r="E147" s="45">
        <v>5830600</v>
      </c>
      <c r="F147" s="45">
        <v>1575600</v>
      </c>
      <c r="N147" s="45">
        <f t="shared" si="7"/>
        <v>4255000</v>
      </c>
    </row>
    <row r="148" spans="1:14" ht="92.25">
      <c r="A148" s="46" t="s">
        <v>296</v>
      </c>
      <c r="B148" s="47">
        <v>10</v>
      </c>
      <c r="C148" s="48" t="s">
        <v>297</v>
      </c>
      <c r="D148" s="49" t="str">
        <f t="shared" si="6"/>
        <v>000 2 02 03055 00 0000 151</v>
      </c>
      <c r="E148" s="45">
        <v>2281000</v>
      </c>
      <c r="F148" s="45">
        <v>416502</v>
      </c>
      <c r="N148" s="45">
        <f t="shared" si="7"/>
        <v>1864498</v>
      </c>
    </row>
    <row r="149" spans="1:14" ht="92.25">
      <c r="A149" s="46" t="s">
        <v>298</v>
      </c>
      <c r="B149" s="47">
        <v>10</v>
      </c>
      <c r="C149" s="48" t="s">
        <v>299</v>
      </c>
      <c r="D149" s="49" t="str">
        <f t="shared" si="6"/>
        <v>000 2 02 03055 05 0000 151</v>
      </c>
      <c r="E149" s="45">
        <v>2281000</v>
      </c>
      <c r="F149" s="45">
        <v>416502</v>
      </c>
      <c r="N149" s="45">
        <f t="shared" si="7"/>
        <v>1864498</v>
      </c>
    </row>
    <row r="150" spans="1:14" ht="15">
      <c r="A150" s="46" t="s">
        <v>33</v>
      </c>
      <c r="B150" s="47">
        <v>10</v>
      </c>
      <c r="C150" s="48" t="s">
        <v>300</v>
      </c>
      <c r="D150" s="49" t="str">
        <f t="shared" si="6"/>
        <v>000 2 02 04000 00 0000 151</v>
      </c>
      <c r="E150" s="45">
        <v>2620644.94</v>
      </c>
      <c r="F150" s="45">
        <v>1922985.4</v>
      </c>
      <c r="N150" s="45">
        <f t="shared" si="7"/>
        <v>697659.54</v>
      </c>
    </row>
    <row r="151" spans="1:14" ht="78.75">
      <c r="A151" s="46" t="s">
        <v>301</v>
      </c>
      <c r="B151" s="47">
        <v>10</v>
      </c>
      <c r="C151" s="48" t="s">
        <v>302</v>
      </c>
      <c r="D151" s="49" t="str">
        <f t="shared" si="6"/>
        <v>000 2 02 04012 00 0000 151</v>
      </c>
      <c r="E151" s="45">
        <v>20000</v>
      </c>
      <c r="F151" s="45">
        <v>20000</v>
      </c>
      <c r="N151" s="45">
        <f t="shared" si="7"/>
        <v>0</v>
      </c>
    </row>
    <row r="152" spans="1:14" ht="92.25">
      <c r="A152" s="46" t="s">
        <v>303</v>
      </c>
      <c r="B152" s="47">
        <v>10</v>
      </c>
      <c r="C152" s="48" t="s">
        <v>304</v>
      </c>
      <c r="D152" s="49" t="str">
        <f t="shared" si="6"/>
        <v>000 2 02 04012 05 0000 151</v>
      </c>
      <c r="E152" s="45">
        <v>20000</v>
      </c>
      <c r="F152" s="45">
        <v>20000</v>
      </c>
      <c r="N152" s="45">
        <f t="shared" si="7"/>
        <v>0</v>
      </c>
    </row>
    <row r="153" spans="1:14" ht="78.75" hidden="1">
      <c r="A153" s="46" t="s">
        <v>305</v>
      </c>
      <c r="B153" s="47">
        <v>10</v>
      </c>
      <c r="C153" s="48" t="s">
        <v>306</v>
      </c>
      <c r="D153" s="49" t="str">
        <f t="shared" si="6"/>
        <v>000 2 02 04012 10 0000 151</v>
      </c>
      <c r="E153" s="45"/>
      <c r="F153" s="45"/>
      <c r="N153" s="45">
        <f t="shared" si="7"/>
        <v>0</v>
      </c>
    </row>
    <row r="154" spans="1:14" ht="92.25">
      <c r="A154" s="46" t="s">
        <v>307</v>
      </c>
      <c r="B154" s="47">
        <v>10</v>
      </c>
      <c r="C154" s="48" t="s">
        <v>308</v>
      </c>
      <c r="D154" s="49" t="str">
        <f t="shared" si="6"/>
        <v>000 2 02 04014 00 0000 151</v>
      </c>
      <c r="E154" s="45">
        <v>2452944.94</v>
      </c>
      <c r="F154" s="45">
        <v>1902985.4</v>
      </c>
      <c r="N154" s="45">
        <f t="shared" si="7"/>
        <v>549959.54</v>
      </c>
    </row>
    <row r="155" spans="1:14" ht="105">
      <c r="A155" s="46" t="s">
        <v>309</v>
      </c>
      <c r="B155" s="47">
        <v>10</v>
      </c>
      <c r="C155" s="48" t="s">
        <v>310</v>
      </c>
      <c r="D155" s="49" t="str">
        <f t="shared" si="6"/>
        <v>000 2 02 04014 05 0000 151</v>
      </c>
      <c r="E155" s="45">
        <v>2452944.94</v>
      </c>
      <c r="F155" s="45">
        <v>1902985.4</v>
      </c>
      <c r="N155" s="45">
        <f t="shared" si="7"/>
        <v>549959.54</v>
      </c>
    </row>
    <row r="156" spans="1:14" ht="92.25" hidden="1">
      <c r="A156" s="46" t="s">
        <v>311</v>
      </c>
      <c r="B156" s="47">
        <v>10</v>
      </c>
      <c r="C156" s="48" t="s">
        <v>312</v>
      </c>
      <c r="D156" s="49" t="str">
        <f t="shared" si="6"/>
        <v>000 2 02 04014 10 0000 151</v>
      </c>
      <c r="E156" s="45"/>
      <c r="F156" s="45"/>
      <c r="N156" s="45">
        <f t="shared" si="7"/>
        <v>0</v>
      </c>
    </row>
    <row r="157" spans="1:14" ht="92.25">
      <c r="A157" s="46" t="s">
        <v>313</v>
      </c>
      <c r="B157" s="47">
        <v>10</v>
      </c>
      <c r="C157" s="48" t="s">
        <v>314</v>
      </c>
      <c r="D157" s="49" t="str">
        <f t="shared" si="6"/>
        <v>000 2 02 04025 00 0000 151</v>
      </c>
      <c r="E157" s="45">
        <v>147700</v>
      </c>
      <c r="F157" s="45"/>
      <c r="N157" s="45">
        <f t="shared" si="7"/>
        <v>147700</v>
      </c>
    </row>
    <row r="158" spans="1:14" ht="78.75">
      <c r="A158" s="46" t="s">
        <v>315</v>
      </c>
      <c r="B158" s="47">
        <v>10</v>
      </c>
      <c r="C158" s="48" t="s">
        <v>316</v>
      </c>
      <c r="D158" s="49" t="str">
        <f t="shared" si="6"/>
        <v>000 2 02 04025 05 0000 151</v>
      </c>
      <c r="E158" s="45">
        <v>147700</v>
      </c>
      <c r="F158" s="45"/>
      <c r="N158" s="45">
        <f t="shared" si="7"/>
        <v>147700</v>
      </c>
    </row>
    <row r="159" spans="1:14" ht="26.25" hidden="1">
      <c r="A159" s="46" t="s">
        <v>317</v>
      </c>
      <c r="B159" s="47">
        <v>10</v>
      </c>
      <c r="C159" s="48" t="s">
        <v>318</v>
      </c>
      <c r="D159" s="49" t="str">
        <f t="shared" si="6"/>
        <v>000 2 02 04999 00 0000 151</v>
      </c>
      <c r="E159" s="45"/>
      <c r="F159" s="45"/>
      <c r="N159" s="45">
        <f t="shared" si="7"/>
        <v>0</v>
      </c>
    </row>
    <row r="160" spans="1:14" ht="26.25" hidden="1">
      <c r="A160" s="46" t="s">
        <v>319</v>
      </c>
      <c r="B160" s="47">
        <v>10</v>
      </c>
      <c r="C160" s="48" t="s">
        <v>320</v>
      </c>
      <c r="D160" s="49" t="str">
        <f t="shared" si="6"/>
        <v>000 2 02 04999 10 0000 151</v>
      </c>
      <c r="E160" s="45"/>
      <c r="F160" s="45"/>
      <c r="N160" s="45">
        <f t="shared" si="7"/>
        <v>0</v>
      </c>
    </row>
    <row r="161" spans="1:14" ht="26.25" hidden="1">
      <c r="A161" s="46" t="s">
        <v>321</v>
      </c>
      <c r="B161" s="47">
        <v>10</v>
      </c>
      <c r="C161" s="48" t="s">
        <v>322</v>
      </c>
      <c r="D161" s="49" t="str">
        <f t="shared" si="6"/>
        <v>000 2 07 00000 00 0000 180</v>
      </c>
      <c r="E161" s="45"/>
      <c r="F161" s="45"/>
      <c r="N161" s="45">
        <f t="shared" si="7"/>
        <v>0</v>
      </c>
    </row>
    <row r="162" spans="1:14" ht="26.25" hidden="1">
      <c r="A162" s="46" t="s">
        <v>323</v>
      </c>
      <c r="B162" s="47">
        <v>10</v>
      </c>
      <c r="C162" s="48" t="s">
        <v>324</v>
      </c>
      <c r="D162" s="49" t="str">
        <f t="shared" si="6"/>
        <v>000 2 07 05000 10 0000 180</v>
      </c>
      <c r="E162" s="45"/>
      <c r="F162" s="45"/>
      <c r="N162" s="45">
        <f t="shared" si="7"/>
        <v>0</v>
      </c>
    </row>
    <row r="163" spans="1:14" ht="66">
      <c r="A163" s="46" t="s">
        <v>325</v>
      </c>
      <c r="B163" s="47">
        <v>10</v>
      </c>
      <c r="C163" s="48" t="s">
        <v>326</v>
      </c>
      <c r="D163" s="49" t="str">
        <f t="shared" si="6"/>
        <v>000 2 19 00000 00 0000 000</v>
      </c>
      <c r="E163" s="45"/>
      <c r="F163" s="45">
        <v>-9943</v>
      </c>
      <c r="N163" s="45">
        <f t="shared" si="7"/>
        <v>9943</v>
      </c>
    </row>
    <row r="164" spans="1:14" ht="66">
      <c r="A164" s="46" t="s">
        <v>327</v>
      </c>
      <c r="B164" s="47">
        <v>10</v>
      </c>
      <c r="C164" s="48" t="s">
        <v>328</v>
      </c>
      <c r="D164" s="49" t="str">
        <f t="shared" si="6"/>
        <v>000 2 19 05000 05 0000 151</v>
      </c>
      <c r="E164" s="45"/>
      <c r="F164" s="45">
        <v>-9943</v>
      </c>
      <c r="N164" s="45">
        <f t="shared" si="7"/>
        <v>9943</v>
      </c>
    </row>
    <row r="165" spans="1:6" ht="66" hidden="1">
      <c r="A165" s="46" t="s">
        <v>329</v>
      </c>
      <c r="B165" s="47">
        <v>10</v>
      </c>
      <c r="C165" s="48" t="s">
        <v>330</v>
      </c>
      <c r="D165" s="49" t="str">
        <f t="shared" si="6"/>
        <v>000 2 19 05000 10 0000 151</v>
      </c>
      <c r="E165" s="45"/>
      <c r="F165" s="45"/>
    </row>
    <row r="166" spans="1:6" ht="12.75">
      <c r="A166" s="41"/>
      <c r="B166" s="39"/>
      <c r="C166" s="39"/>
      <c r="D166" s="42"/>
      <c r="E166" s="35"/>
      <c r="F166" s="36"/>
    </row>
  </sheetData>
  <sheetProtection/>
  <mergeCells count="7">
    <mergeCell ref="B6:F6"/>
    <mergeCell ref="A13:A14"/>
    <mergeCell ref="B13:B14"/>
    <mergeCell ref="C13:D14"/>
    <mergeCell ref="E2:M4"/>
    <mergeCell ref="A5:C5"/>
    <mergeCell ref="D5:F5"/>
  </mergeCells>
  <printOptions/>
  <pageMargins left="1.12" right="0.3937007874015748" top="0.24" bottom="0.27" header="0.1968503937007874" footer="0.1968503937007874"/>
  <pageSetup fitToHeight="5" fitToWidth="1" horizontalDpi="600" verticalDpi="600" orientation="portrait" paperSize="9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4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2.875" style="0" customWidth="1"/>
    <col min="2" max="2" width="7.625" style="0" customWidth="1"/>
    <col min="3" max="3" width="15.625" style="0" hidden="1" customWidth="1"/>
    <col min="4" max="4" width="23.625" style="0" customWidth="1"/>
    <col min="5" max="5" width="17.50390625" style="0" customWidth="1"/>
    <col min="6" max="6" width="17.375" style="0" bestFit="1" customWidth="1"/>
    <col min="7" max="7" width="17.375" style="0" customWidth="1"/>
  </cols>
  <sheetData>
    <row r="1" spans="1:7" ht="12.75">
      <c r="A1" s="21"/>
      <c r="G1" s="79" t="s">
        <v>1072</v>
      </c>
    </row>
    <row r="2" spans="2:5" ht="13.5">
      <c r="B2" s="7"/>
      <c r="C2" s="7"/>
      <c r="D2" s="17" t="s">
        <v>0</v>
      </c>
      <c r="E2" s="2"/>
    </row>
    <row r="3" spans="1:5" ht="12" customHeight="1">
      <c r="A3" s="6"/>
      <c r="B3" s="6"/>
      <c r="C3" s="6"/>
      <c r="D3" s="6"/>
      <c r="E3" s="5"/>
    </row>
    <row r="4" spans="1:16" s="12" customFormat="1" ht="1.5" customHeight="1" hidden="1">
      <c r="A4" s="99" t="s">
        <v>6</v>
      </c>
      <c r="B4" s="101" t="s">
        <v>1</v>
      </c>
      <c r="C4" s="101" t="s">
        <v>17</v>
      </c>
      <c r="D4" s="101" t="s">
        <v>21</v>
      </c>
      <c r="E4" s="77"/>
      <c r="F4" s="97"/>
      <c r="G4" s="98"/>
      <c r="K4"/>
      <c r="L4"/>
      <c r="M4"/>
      <c r="N4"/>
      <c r="O4"/>
      <c r="P4"/>
    </row>
    <row r="5" spans="1:16" s="12" customFormat="1" ht="183" customHeight="1">
      <c r="A5" s="100"/>
      <c r="B5" s="102"/>
      <c r="C5" s="102"/>
      <c r="D5" s="102"/>
      <c r="E5" s="74" t="s">
        <v>19</v>
      </c>
      <c r="F5" s="74" t="s">
        <v>13</v>
      </c>
      <c r="G5" s="78" t="s">
        <v>1057</v>
      </c>
      <c r="H5"/>
      <c r="I5"/>
      <c r="J5"/>
      <c r="K5"/>
      <c r="L5"/>
      <c r="M5"/>
      <c r="N5"/>
      <c r="O5"/>
      <c r="P5"/>
    </row>
    <row r="6" spans="1:7" s="12" customFormat="1" ht="12.75">
      <c r="A6" s="31">
        <v>1</v>
      </c>
      <c r="B6" s="32">
        <v>2</v>
      </c>
      <c r="C6" s="32" t="s">
        <v>18</v>
      </c>
      <c r="D6" s="40">
        <v>3</v>
      </c>
      <c r="E6" s="34">
        <v>4</v>
      </c>
      <c r="F6" s="38">
        <v>5</v>
      </c>
      <c r="G6" s="38">
        <v>6</v>
      </c>
    </row>
    <row r="7" spans="1:7" s="12" customFormat="1" ht="15">
      <c r="A7" s="46" t="s">
        <v>331</v>
      </c>
      <c r="B7" s="47">
        <v>200</v>
      </c>
      <c r="C7" s="48" t="s">
        <v>332</v>
      </c>
      <c r="D7" s="49" t="str">
        <f aca="true" t="shared" si="0" ref="D7:D70">IF(OR(LEFT(C7,5)="000 9",LEFT(C7,5)="000 7"),"X",C7)</f>
        <v>X</v>
      </c>
      <c r="E7" s="45">
        <v>756149333.38</v>
      </c>
      <c r="F7" s="45">
        <v>150873676.04</v>
      </c>
      <c r="G7" s="45">
        <f>E7-F7</f>
        <v>605275657.34</v>
      </c>
    </row>
    <row r="8" spans="1:7" s="12" customFormat="1" ht="15">
      <c r="A8" s="46" t="s">
        <v>333</v>
      </c>
      <c r="B8" s="47">
        <v>200</v>
      </c>
      <c r="C8" s="48" t="s">
        <v>334</v>
      </c>
      <c r="D8" s="49" t="str">
        <f t="shared" si="0"/>
        <v>000 0100 0000000 000 000</v>
      </c>
      <c r="E8" s="45">
        <v>82826696.68</v>
      </c>
      <c r="F8" s="45">
        <v>16026743.62</v>
      </c>
      <c r="G8" s="45">
        <f aca="true" t="shared" si="1" ref="G8:G71">E8-F8</f>
        <v>66799953.06000001</v>
      </c>
    </row>
    <row r="9" spans="1:7" s="12" customFormat="1" ht="15">
      <c r="A9" s="46" t="s">
        <v>335</v>
      </c>
      <c r="B9" s="47">
        <v>200</v>
      </c>
      <c r="C9" s="48" t="s">
        <v>336</v>
      </c>
      <c r="D9" s="49" t="str">
        <f t="shared" si="0"/>
        <v>000 0100 0000000 000 200</v>
      </c>
      <c r="E9" s="45">
        <v>74642019.83</v>
      </c>
      <c r="F9" s="45">
        <v>13847697.53</v>
      </c>
      <c r="G9" s="45">
        <f t="shared" si="1"/>
        <v>60794322.3</v>
      </c>
    </row>
    <row r="10" spans="1:7" s="12" customFormat="1" ht="26.25">
      <c r="A10" s="46" t="s">
        <v>337</v>
      </c>
      <c r="B10" s="47">
        <v>200</v>
      </c>
      <c r="C10" s="48" t="s">
        <v>338</v>
      </c>
      <c r="D10" s="49" t="str">
        <f t="shared" si="0"/>
        <v>000 0100 0000000 000 210</v>
      </c>
      <c r="E10" s="45">
        <v>54314644.87</v>
      </c>
      <c r="F10" s="45">
        <v>11723238.43</v>
      </c>
      <c r="G10" s="45">
        <f t="shared" si="1"/>
        <v>42591406.44</v>
      </c>
    </row>
    <row r="11" spans="1:7" s="12" customFormat="1" ht="15">
      <c r="A11" s="46" t="s">
        <v>339</v>
      </c>
      <c r="B11" s="47">
        <v>200</v>
      </c>
      <c r="C11" s="48" t="s">
        <v>340</v>
      </c>
      <c r="D11" s="49" t="str">
        <f t="shared" si="0"/>
        <v>000 0100 0000000 000 211</v>
      </c>
      <c r="E11" s="45">
        <v>41829038.81</v>
      </c>
      <c r="F11" s="45">
        <v>9446651.33</v>
      </c>
      <c r="G11" s="45">
        <f t="shared" si="1"/>
        <v>32382387.480000004</v>
      </c>
    </row>
    <row r="12" spans="1:7" s="12" customFormat="1" ht="15">
      <c r="A12" s="46" t="s">
        <v>341</v>
      </c>
      <c r="B12" s="47">
        <v>200</v>
      </c>
      <c r="C12" s="48" t="s">
        <v>342</v>
      </c>
      <c r="D12" s="49" t="str">
        <f t="shared" si="0"/>
        <v>000 0100 0000000 000 212</v>
      </c>
      <c r="E12" s="45">
        <v>88700</v>
      </c>
      <c r="F12" s="45">
        <v>900</v>
      </c>
      <c r="G12" s="45">
        <f t="shared" si="1"/>
        <v>87800</v>
      </c>
    </row>
    <row r="13" spans="1:7" s="12" customFormat="1" ht="26.25">
      <c r="A13" s="46" t="s">
        <v>343</v>
      </c>
      <c r="B13" s="47">
        <v>200</v>
      </c>
      <c r="C13" s="48" t="s">
        <v>344</v>
      </c>
      <c r="D13" s="49" t="str">
        <f t="shared" si="0"/>
        <v>000 0100 0000000 000 213</v>
      </c>
      <c r="E13" s="45">
        <v>12396906.06</v>
      </c>
      <c r="F13" s="45">
        <v>2275687.1</v>
      </c>
      <c r="G13" s="45">
        <f t="shared" si="1"/>
        <v>10121218.96</v>
      </c>
    </row>
    <row r="14" spans="1:7" s="12" customFormat="1" ht="15">
      <c r="A14" s="46" t="s">
        <v>345</v>
      </c>
      <c r="B14" s="47">
        <v>200</v>
      </c>
      <c r="C14" s="48" t="s">
        <v>346</v>
      </c>
      <c r="D14" s="49" t="str">
        <f t="shared" si="0"/>
        <v>000 0100 0000000 000 220</v>
      </c>
      <c r="E14" s="45">
        <v>15315876.96</v>
      </c>
      <c r="F14" s="45">
        <v>928646.01</v>
      </c>
      <c r="G14" s="45">
        <f t="shared" si="1"/>
        <v>14387230.950000001</v>
      </c>
    </row>
    <row r="15" spans="1:7" s="12" customFormat="1" ht="15">
      <c r="A15" s="46" t="s">
        <v>347</v>
      </c>
      <c r="B15" s="47">
        <v>200</v>
      </c>
      <c r="C15" s="48" t="s">
        <v>348</v>
      </c>
      <c r="D15" s="49" t="str">
        <f t="shared" si="0"/>
        <v>000 0100 0000000 000 221</v>
      </c>
      <c r="E15" s="45">
        <v>1265013.81</v>
      </c>
      <c r="F15" s="45">
        <v>244514.8</v>
      </c>
      <c r="G15" s="45">
        <f t="shared" si="1"/>
        <v>1020499.01</v>
      </c>
    </row>
    <row r="16" spans="1:7" s="12" customFormat="1" ht="15">
      <c r="A16" s="46" t="s">
        <v>349</v>
      </c>
      <c r="B16" s="47">
        <v>200</v>
      </c>
      <c r="C16" s="48" t="s">
        <v>350</v>
      </c>
      <c r="D16" s="49" t="str">
        <f t="shared" si="0"/>
        <v>000 0100 0000000 000 222</v>
      </c>
      <c r="E16" s="45">
        <v>4339325</v>
      </c>
      <c r="F16" s="45"/>
      <c r="G16" s="45">
        <f t="shared" si="1"/>
        <v>4339325</v>
      </c>
    </row>
    <row r="17" spans="1:7" s="12" customFormat="1" ht="15">
      <c r="A17" s="46" t="s">
        <v>351</v>
      </c>
      <c r="B17" s="47">
        <v>200</v>
      </c>
      <c r="C17" s="48" t="s">
        <v>352</v>
      </c>
      <c r="D17" s="49" t="str">
        <f t="shared" si="0"/>
        <v>000 0100 0000000 000 223</v>
      </c>
      <c r="E17" s="45">
        <v>1407370</v>
      </c>
      <c r="F17" s="45">
        <v>267122.71</v>
      </c>
      <c r="G17" s="45">
        <f t="shared" si="1"/>
        <v>1140247.29</v>
      </c>
    </row>
    <row r="18" spans="1:7" s="12" customFormat="1" ht="26.25">
      <c r="A18" s="46" t="s">
        <v>353</v>
      </c>
      <c r="B18" s="47">
        <v>200</v>
      </c>
      <c r="C18" s="48" t="s">
        <v>354</v>
      </c>
      <c r="D18" s="49" t="str">
        <f t="shared" si="0"/>
        <v>000 0100 0000000 000 224</v>
      </c>
      <c r="E18" s="45"/>
      <c r="F18" s="45"/>
      <c r="G18" s="45">
        <f t="shared" si="1"/>
        <v>0</v>
      </c>
    </row>
    <row r="19" spans="1:7" s="12" customFormat="1" ht="26.25">
      <c r="A19" s="46" t="s">
        <v>355</v>
      </c>
      <c r="B19" s="47">
        <v>200</v>
      </c>
      <c r="C19" s="48" t="s">
        <v>356</v>
      </c>
      <c r="D19" s="49" t="str">
        <f t="shared" si="0"/>
        <v>000 0100 0000000 000 225</v>
      </c>
      <c r="E19" s="45">
        <v>960746.16</v>
      </c>
      <c r="F19" s="45">
        <v>126088.25</v>
      </c>
      <c r="G19" s="45">
        <f t="shared" si="1"/>
        <v>834657.91</v>
      </c>
    </row>
    <row r="20" spans="1:7" s="12" customFormat="1" ht="15">
      <c r="A20" s="46" t="s">
        <v>357</v>
      </c>
      <c r="B20" s="47">
        <v>200</v>
      </c>
      <c r="C20" s="48" t="s">
        <v>358</v>
      </c>
      <c r="D20" s="49" t="str">
        <f t="shared" si="0"/>
        <v>000 0100 0000000 000 226</v>
      </c>
      <c r="E20" s="45">
        <v>7343421.99</v>
      </c>
      <c r="F20" s="45">
        <v>290920.25</v>
      </c>
      <c r="G20" s="45">
        <f t="shared" si="1"/>
        <v>7052501.74</v>
      </c>
    </row>
    <row r="21" spans="1:7" s="12" customFormat="1" ht="26.25">
      <c r="A21" s="46" t="s">
        <v>359</v>
      </c>
      <c r="B21" s="47">
        <v>200</v>
      </c>
      <c r="C21" s="48" t="s">
        <v>360</v>
      </c>
      <c r="D21" s="49" t="str">
        <f t="shared" si="0"/>
        <v>000 0100 0000000 000 240</v>
      </c>
      <c r="E21" s="45">
        <v>701779</v>
      </c>
      <c r="F21" s="45">
        <v>97220</v>
      </c>
      <c r="G21" s="45">
        <f t="shared" si="1"/>
        <v>604559</v>
      </c>
    </row>
    <row r="22" spans="1:7" s="12" customFormat="1" ht="39">
      <c r="A22" s="46" t="s">
        <v>361</v>
      </c>
      <c r="B22" s="47">
        <v>200</v>
      </c>
      <c r="C22" s="48" t="s">
        <v>362</v>
      </c>
      <c r="D22" s="49" t="str">
        <f t="shared" si="0"/>
        <v>000 0100 0000000 000 241</v>
      </c>
      <c r="E22" s="45">
        <v>691779</v>
      </c>
      <c r="F22" s="45">
        <v>97220</v>
      </c>
      <c r="G22" s="45">
        <f t="shared" si="1"/>
        <v>594559</v>
      </c>
    </row>
    <row r="23" spans="1:7" s="12" customFormat="1" ht="52.5">
      <c r="A23" s="46" t="s">
        <v>363</v>
      </c>
      <c r="B23" s="47">
        <v>200</v>
      </c>
      <c r="C23" s="48" t="s">
        <v>364</v>
      </c>
      <c r="D23" s="49" t="str">
        <f t="shared" si="0"/>
        <v>000 0100 0000000 000 242</v>
      </c>
      <c r="E23" s="45">
        <v>10000</v>
      </c>
      <c r="F23" s="45"/>
      <c r="G23" s="45">
        <f t="shared" si="1"/>
        <v>10000</v>
      </c>
    </row>
    <row r="24" spans="1:7" s="12" customFormat="1" ht="26.25" hidden="1">
      <c r="A24" s="46" t="s">
        <v>365</v>
      </c>
      <c r="B24" s="47">
        <v>200</v>
      </c>
      <c r="C24" s="48" t="s">
        <v>366</v>
      </c>
      <c r="D24" s="49" t="str">
        <f t="shared" si="0"/>
        <v>000 0100 0000000 000 250</v>
      </c>
      <c r="E24" s="45"/>
      <c r="F24" s="45"/>
      <c r="G24" s="45">
        <f t="shared" si="1"/>
        <v>0</v>
      </c>
    </row>
    <row r="25" spans="1:7" s="12" customFormat="1" ht="39" hidden="1">
      <c r="A25" s="46" t="s">
        <v>367</v>
      </c>
      <c r="B25" s="47">
        <v>200</v>
      </c>
      <c r="C25" s="48" t="s">
        <v>368</v>
      </c>
      <c r="D25" s="49" t="str">
        <f t="shared" si="0"/>
        <v>000 0100 0000000 000 251</v>
      </c>
      <c r="E25" s="45"/>
      <c r="F25" s="45"/>
      <c r="G25" s="45">
        <f t="shared" si="1"/>
        <v>0</v>
      </c>
    </row>
    <row r="26" spans="1:7" s="12" customFormat="1" ht="15">
      <c r="A26" s="46" t="s">
        <v>369</v>
      </c>
      <c r="B26" s="47">
        <v>200</v>
      </c>
      <c r="C26" s="48" t="s">
        <v>370</v>
      </c>
      <c r="D26" s="49" t="str">
        <f t="shared" si="0"/>
        <v>000 0100 0000000 000 290</v>
      </c>
      <c r="E26" s="45">
        <v>4309719</v>
      </c>
      <c r="F26" s="45">
        <v>1098593.09</v>
      </c>
      <c r="G26" s="45">
        <f t="shared" si="1"/>
        <v>3211125.91</v>
      </c>
    </row>
    <row r="27" spans="1:7" s="12" customFormat="1" ht="26.25">
      <c r="A27" s="46" t="s">
        <v>371</v>
      </c>
      <c r="B27" s="47">
        <v>200</v>
      </c>
      <c r="C27" s="48" t="s">
        <v>372</v>
      </c>
      <c r="D27" s="49" t="str">
        <f t="shared" si="0"/>
        <v>000 0100 0000000 000 300</v>
      </c>
      <c r="E27" s="45">
        <v>8184676.85</v>
      </c>
      <c r="F27" s="45">
        <v>2179046.09</v>
      </c>
      <c r="G27" s="45">
        <f t="shared" si="1"/>
        <v>6005630.76</v>
      </c>
    </row>
    <row r="28" spans="1:7" s="12" customFormat="1" ht="26.25">
      <c r="A28" s="46" t="s">
        <v>373</v>
      </c>
      <c r="B28" s="47">
        <v>200</v>
      </c>
      <c r="C28" s="48" t="s">
        <v>374</v>
      </c>
      <c r="D28" s="49" t="str">
        <f t="shared" si="0"/>
        <v>000 0100 0000000 000 310</v>
      </c>
      <c r="E28" s="45">
        <v>6562158.53</v>
      </c>
      <c r="F28" s="45">
        <v>1728761.7</v>
      </c>
      <c r="G28" s="45">
        <f t="shared" si="1"/>
        <v>4833396.83</v>
      </c>
    </row>
    <row r="29" spans="1:7" s="12" customFormat="1" ht="26.25">
      <c r="A29" s="46" t="s">
        <v>375</v>
      </c>
      <c r="B29" s="47">
        <v>200</v>
      </c>
      <c r="C29" s="48" t="s">
        <v>376</v>
      </c>
      <c r="D29" s="49" t="str">
        <f t="shared" si="0"/>
        <v>000 0100 0000000 000 340</v>
      </c>
      <c r="E29" s="45">
        <v>1622518.32</v>
      </c>
      <c r="F29" s="45">
        <v>450284.39</v>
      </c>
      <c r="G29" s="45">
        <f t="shared" si="1"/>
        <v>1172233.9300000002</v>
      </c>
    </row>
    <row r="30" spans="1:7" s="12" customFormat="1" ht="52.5">
      <c r="A30" s="46" t="s">
        <v>377</v>
      </c>
      <c r="B30" s="47">
        <v>200</v>
      </c>
      <c r="C30" s="48" t="s">
        <v>378</v>
      </c>
      <c r="D30" s="49" t="str">
        <f t="shared" si="0"/>
        <v>000 0102 0000000 000 000</v>
      </c>
      <c r="E30" s="45">
        <v>1129539</v>
      </c>
      <c r="F30" s="45">
        <v>189591.72</v>
      </c>
      <c r="G30" s="45">
        <f t="shared" si="1"/>
        <v>939947.28</v>
      </c>
    </row>
    <row r="31" spans="1:7" s="12" customFormat="1" ht="15">
      <c r="A31" s="46" t="s">
        <v>335</v>
      </c>
      <c r="B31" s="47">
        <v>200</v>
      </c>
      <c r="C31" s="48" t="s">
        <v>379</v>
      </c>
      <c r="D31" s="49" t="str">
        <f t="shared" si="0"/>
        <v>000 0102 0000000 000 200</v>
      </c>
      <c r="E31" s="45">
        <v>1129539</v>
      </c>
      <c r="F31" s="45">
        <v>189591.72</v>
      </c>
      <c r="G31" s="45">
        <f t="shared" si="1"/>
        <v>939947.28</v>
      </c>
    </row>
    <row r="32" spans="1:7" s="12" customFormat="1" ht="26.25">
      <c r="A32" s="46" t="s">
        <v>337</v>
      </c>
      <c r="B32" s="47">
        <v>200</v>
      </c>
      <c r="C32" s="48" t="s">
        <v>380</v>
      </c>
      <c r="D32" s="49" t="str">
        <f t="shared" si="0"/>
        <v>000 0102 0000000 000 210</v>
      </c>
      <c r="E32" s="45">
        <v>1129539</v>
      </c>
      <c r="F32" s="45">
        <v>189591.72</v>
      </c>
      <c r="G32" s="45">
        <f t="shared" si="1"/>
        <v>939947.28</v>
      </c>
    </row>
    <row r="33" spans="1:7" s="12" customFormat="1" ht="15">
      <c r="A33" s="46" t="s">
        <v>339</v>
      </c>
      <c r="B33" s="47">
        <v>200</v>
      </c>
      <c r="C33" s="48" t="s">
        <v>381</v>
      </c>
      <c r="D33" s="49" t="str">
        <f t="shared" si="0"/>
        <v>000 0102 0000000 000 211</v>
      </c>
      <c r="E33" s="45">
        <v>867541</v>
      </c>
      <c r="F33" s="45">
        <v>156793.48</v>
      </c>
      <c r="G33" s="45">
        <f t="shared" si="1"/>
        <v>710747.52</v>
      </c>
    </row>
    <row r="34" spans="1:7" s="12" customFormat="1" ht="26.25">
      <c r="A34" s="46" t="s">
        <v>343</v>
      </c>
      <c r="B34" s="47">
        <v>200</v>
      </c>
      <c r="C34" s="48" t="s">
        <v>382</v>
      </c>
      <c r="D34" s="49" t="str">
        <f t="shared" si="0"/>
        <v>000 0102 0000000 000 213</v>
      </c>
      <c r="E34" s="45">
        <v>261998</v>
      </c>
      <c r="F34" s="45">
        <v>32798.24</v>
      </c>
      <c r="G34" s="45">
        <f t="shared" si="1"/>
        <v>229199.76</v>
      </c>
    </row>
    <row r="35" spans="1:7" s="12" customFormat="1" ht="78.75">
      <c r="A35" s="46" t="s">
        <v>383</v>
      </c>
      <c r="B35" s="47">
        <v>200</v>
      </c>
      <c r="C35" s="48" t="s">
        <v>384</v>
      </c>
      <c r="D35" s="49" t="str">
        <f t="shared" si="0"/>
        <v>000 0103 0000000 000 000</v>
      </c>
      <c r="E35" s="45">
        <v>4232661</v>
      </c>
      <c r="F35" s="45">
        <v>1120603.4</v>
      </c>
      <c r="G35" s="45">
        <f t="shared" si="1"/>
        <v>3112057.6</v>
      </c>
    </row>
    <row r="36" spans="1:7" s="12" customFormat="1" ht="15">
      <c r="A36" s="46" t="s">
        <v>335</v>
      </c>
      <c r="B36" s="47">
        <v>200</v>
      </c>
      <c r="C36" s="48" t="s">
        <v>385</v>
      </c>
      <c r="D36" s="49" t="str">
        <f t="shared" si="0"/>
        <v>000 0103 0000000 000 200</v>
      </c>
      <c r="E36" s="45">
        <v>3871527</v>
      </c>
      <c r="F36" s="45">
        <v>884521.99</v>
      </c>
      <c r="G36" s="45">
        <f t="shared" si="1"/>
        <v>2987005.01</v>
      </c>
    </row>
    <row r="37" spans="1:7" s="12" customFormat="1" ht="26.25">
      <c r="A37" s="46" t="s">
        <v>337</v>
      </c>
      <c r="B37" s="47">
        <v>200</v>
      </c>
      <c r="C37" s="48" t="s">
        <v>386</v>
      </c>
      <c r="D37" s="49" t="str">
        <f t="shared" si="0"/>
        <v>000 0103 0000000 000 210</v>
      </c>
      <c r="E37" s="45">
        <v>3426527</v>
      </c>
      <c r="F37" s="45">
        <v>767022.48</v>
      </c>
      <c r="G37" s="45">
        <f t="shared" si="1"/>
        <v>2659504.52</v>
      </c>
    </row>
    <row r="38" spans="1:7" s="12" customFormat="1" ht="15">
      <c r="A38" s="46" t="s">
        <v>339</v>
      </c>
      <c r="B38" s="47">
        <v>200</v>
      </c>
      <c r="C38" s="48" t="s">
        <v>387</v>
      </c>
      <c r="D38" s="49" t="str">
        <f t="shared" si="0"/>
        <v>000 0103 0000000 000 211</v>
      </c>
      <c r="E38" s="45">
        <v>2631741</v>
      </c>
      <c r="F38" s="45">
        <v>610908.1</v>
      </c>
      <c r="G38" s="45">
        <f t="shared" si="1"/>
        <v>2020832.9</v>
      </c>
    </row>
    <row r="39" spans="1:7" s="12" customFormat="1" ht="26.25">
      <c r="A39" s="46" t="s">
        <v>343</v>
      </c>
      <c r="B39" s="47">
        <v>200</v>
      </c>
      <c r="C39" s="48" t="s">
        <v>388</v>
      </c>
      <c r="D39" s="49" t="str">
        <f t="shared" si="0"/>
        <v>000 0103 0000000 000 213</v>
      </c>
      <c r="E39" s="45">
        <v>794786</v>
      </c>
      <c r="F39" s="45">
        <v>156114.38</v>
      </c>
      <c r="G39" s="45">
        <f t="shared" si="1"/>
        <v>638671.62</v>
      </c>
    </row>
    <row r="40" spans="1:7" s="12" customFormat="1" ht="15">
      <c r="A40" s="46" t="s">
        <v>345</v>
      </c>
      <c r="B40" s="47">
        <v>200</v>
      </c>
      <c r="C40" s="48" t="s">
        <v>389</v>
      </c>
      <c r="D40" s="49" t="str">
        <f t="shared" si="0"/>
        <v>000 0103 0000000 000 220</v>
      </c>
      <c r="E40" s="45">
        <v>345000</v>
      </c>
      <c r="F40" s="45">
        <v>104605.51</v>
      </c>
      <c r="G40" s="45">
        <f t="shared" si="1"/>
        <v>240394.49</v>
      </c>
    </row>
    <row r="41" spans="1:7" s="12" customFormat="1" ht="15">
      <c r="A41" s="46" t="s">
        <v>347</v>
      </c>
      <c r="B41" s="47">
        <v>200</v>
      </c>
      <c r="C41" s="48" t="s">
        <v>390</v>
      </c>
      <c r="D41" s="49" t="str">
        <f t="shared" si="0"/>
        <v>000 0103 0000000 000 221</v>
      </c>
      <c r="E41" s="45">
        <v>185000</v>
      </c>
      <c r="F41" s="45">
        <v>45803.76</v>
      </c>
      <c r="G41" s="45">
        <f t="shared" si="1"/>
        <v>139196.24</v>
      </c>
    </row>
    <row r="42" spans="1:7" s="12" customFormat="1" ht="26.25">
      <c r="A42" s="46" t="s">
        <v>355</v>
      </c>
      <c r="B42" s="47">
        <v>200</v>
      </c>
      <c r="C42" s="48" t="s">
        <v>391</v>
      </c>
      <c r="D42" s="49" t="str">
        <f t="shared" si="0"/>
        <v>000 0103 0000000 000 225</v>
      </c>
      <c r="E42" s="45">
        <v>110000</v>
      </c>
      <c r="F42" s="45">
        <v>47049</v>
      </c>
      <c r="G42" s="45">
        <f t="shared" si="1"/>
        <v>62951</v>
      </c>
    </row>
    <row r="43" spans="1:7" s="12" customFormat="1" ht="15">
      <c r="A43" s="46" t="s">
        <v>357</v>
      </c>
      <c r="B43" s="47">
        <v>200</v>
      </c>
      <c r="C43" s="48" t="s">
        <v>392</v>
      </c>
      <c r="D43" s="49" t="str">
        <f t="shared" si="0"/>
        <v>000 0103 0000000 000 226</v>
      </c>
      <c r="E43" s="45">
        <v>50000</v>
      </c>
      <c r="F43" s="45">
        <v>11752.75</v>
      </c>
      <c r="G43" s="45">
        <f t="shared" si="1"/>
        <v>38247.25</v>
      </c>
    </row>
    <row r="44" spans="1:7" s="12" customFormat="1" ht="15">
      <c r="A44" s="46" t="s">
        <v>369</v>
      </c>
      <c r="B44" s="47">
        <v>200</v>
      </c>
      <c r="C44" s="48" t="s">
        <v>393</v>
      </c>
      <c r="D44" s="49" t="str">
        <f t="shared" si="0"/>
        <v>000 0103 0000000 000 290</v>
      </c>
      <c r="E44" s="45">
        <v>100000</v>
      </c>
      <c r="F44" s="45">
        <v>12894</v>
      </c>
      <c r="G44" s="45">
        <f t="shared" si="1"/>
        <v>87106</v>
      </c>
    </row>
    <row r="45" spans="1:7" s="12" customFormat="1" ht="26.25">
      <c r="A45" s="46" t="s">
        <v>371</v>
      </c>
      <c r="B45" s="47">
        <v>200</v>
      </c>
      <c r="C45" s="48" t="s">
        <v>394</v>
      </c>
      <c r="D45" s="49" t="str">
        <f t="shared" si="0"/>
        <v>000 0103 0000000 000 300</v>
      </c>
      <c r="E45" s="45">
        <v>361134</v>
      </c>
      <c r="F45" s="45">
        <v>236081.41</v>
      </c>
      <c r="G45" s="45">
        <f t="shared" si="1"/>
        <v>125052.59</v>
      </c>
    </row>
    <row r="46" spans="1:7" s="12" customFormat="1" ht="26.25">
      <c r="A46" s="46" t="s">
        <v>373</v>
      </c>
      <c r="B46" s="47">
        <v>200</v>
      </c>
      <c r="C46" s="48" t="s">
        <v>395</v>
      </c>
      <c r="D46" s="49" t="str">
        <f t="shared" si="0"/>
        <v>000 0103 0000000 000 310</v>
      </c>
      <c r="E46" s="45">
        <v>97634</v>
      </c>
      <c r="F46" s="45">
        <v>88394.48</v>
      </c>
      <c r="G46" s="45">
        <f t="shared" si="1"/>
        <v>9239.520000000004</v>
      </c>
    </row>
    <row r="47" spans="1:7" s="12" customFormat="1" ht="26.25">
      <c r="A47" s="46" t="s">
        <v>375</v>
      </c>
      <c r="B47" s="47">
        <v>200</v>
      </c>
      <c r="C47" s="48" t="s">
        <v>396</v>
      </c>
      <c r="D47" s="49" t="str">
        <f t="shared" si="0"/>
        <v>000 0103 0000000 000 340</v>
      </c>
      <c r="E47" s="45">
        <v>263500</v>
      </c>
      <c r="F47" s="45">
        <v>147686.93</v>
      </c>
      <c r="G47" s="45">
        <f t="shared" si="1"/>
        <v>115813.07</v>
      </c>
    </row>
    <row r="48" spans="1:7" s="12" customFormat="1" ht="78.75">
      <c r="A48" s="46" t="s">
        <v>397</v>
      </c>
      <c r="B48" s="47">
        <v>200</v>
      </c>
      <c r="C48" s="48" t="s">
        <v>398</v>
      </c>
      <c r="D48" s="49" t="str">
        <f t="shared" si="0"/>
        <v>000 0104 0000000 000 000</v>
      </c>
      <c r="E48" s="45">
        <v>28367642.9</v>
      </c>
      <c r="F48" s="45">
        <v>6460866.68</v>
      </c>
      <c r="G48" s="45">
        <f t="shared" si="1"/>
        <v>21906776.22</v>
      </c>
    </row>
    <row r="49" spans="1:7" s="12" customFormat="1" ht="15">
      <c r="A49" s="46" t="s">
        <v>335</v>
      </c>
      <c r="B49" s="47">
        <v>200</v>
      </c>
      <c r="C49" s="48" t="s">
        <v>399</v>
      </c>
      <c r="D49" s="49" t="str">
        <f t="shared" si="0"/>
        <v>000 0104 0000000 000 200</v>
      </c>
      <c r="E49" s="45">
        <v>27844042.9</v>
      </c>
      <c r="F49" s="45">
        <v>6406119.81</v>
      </c>
      <c r="G49" s="45">
        <f t="shared" si="1"/>
        <v>21437923.09</v>
      </c>
    </row>
    <row r="50" spans="1:7" s="12" customFormat="1" ht="26.25">
      <c r="A50" s="46" t="s">
        <v>337</v>
      </c>
      <c r="B50" s="47">
        <v>200</v>
      </c>
      <c r="C50" s="48" t="s">
        <v>400</v>
      </c>
      <c r="D50" s="49" t="str">
        <f t="shared" si="0"/>
        <v>000 0104 0000000 000 210</v>
      </c>
      <c r="E50" s="45">
        <v>26388742.9</v>
      </c>
      <c r="F50" s="45">
        <v>6191834.8</v>
      </c>
      <c r="G50" s="45">
        <f t="shared" si="1"/>
        <v>20196908.099999998</v>
      </c>
    </row>
    <row r="51" spans="1:7" s="12" customFormat="1" ht="15">
      <c r="A51" s="46" t="s">
        <v>339</v>
      </c>
      <c r="B51" s="47">
        <v>200</v>
      </c>
      <c r="C51" s="48" t="s">
        <v>401</v>
      </c>
      <c r="D51" s="49" t="str">
        <f t="shared" si="0"/>
        <v>000 0104 0000000 000 211</v>
      </c>
      <c r="E51" s="45">
        <v>20373148.74</v>
      </c>
      <c r="F51" s="45">
        <v>4984184.39</v>
      </c>
      <c r="G51" s="45">
        <f t="shared" si="1"/>
        <v>15388964.349999998</v>
      </c>
    </row>
    <row r="52" spans="1:7" s="12" customFormat="1" ht="15">
      <c r="A52" s="46" t="s">
        <v>341</v>
      </c>
      <c r="B52" s="47">
        <v>200</v>
      </c>
      <c r="C52" s="48" t="s">
        <v>402</v>
      </c>
      <c r="D52" s="49" t="str">
        <f t="shared" si="0"/>
        <v>000 0104 0000000 000 212</v>
      </c>
      <c r="E52" s="45">
        <v>80000</v>
      </c>
      <c r="F52" s="45">
        <v>400</v>
      </c>
      <c r="G52" s="45">
        <f t="shared" si="1"/>
        <v>79600</v>
      </c>
    </row>
    <row r="53" spans="1:7" s="12" customFormat="1" ht="26.25">
      <c r="A53" s="46" t="s">
        <v>343</v>
      </c>
      <c r="B53" s="47">
        <v>200</v>
      </c>
      <c r="C53" s="48" t="s">
        <v>403</v>
      </c>
      <c r="D53" s="49" t="str">
        <f t="shared" si="0"/>
        <v>000 0104 0000000 000 213</v>
      </c>
      <c r="E53" s="45">
        <v>5935594.16</v>
      </c>
      <c r="F53" s="45">
        <v>1207250.41</v>
      </c>
      <c r="G53" s="45">
        <f t="shared" si="1"/>
        <v>4728343.75</v>
      </c>
    </row>
    <row r="54" spans="1:7" s="12" customFormat="1" ht="15">
      <c r="A54" s="46" t="s">
        <v>345</v>
      </c>
      <c r="B54" s="47">
        <v>200</v>
      </c>
      <c r="C54" s="48" t="s">
        <v>404</v>
      </c>
      <c r="D54" s="49" t="str">
        <f t="shared" si="0"/>
        <v>000 0104 0000000 000 220</v>
      </c>
      <c r="E54" s="45">
        <v>1205300</v>
      </c>
      <c r="F54" s="45">
        <v>173625.51</v>
      </c>
      <c r="G54" s="45">
        <f t="shared" si="1"/>
        <v>1031674.49</v>
      </c>
    </row>
    <row r="55" spans="1:7" s="12" customFormat="1" ht="15">
      <c r="A55" s="46" t="s">
        <v>347</v>
      </c>
      <c r="B55" s="47">
        <v>200</v>
      </c>
      <c r="C55" s="48" t="s">
        <v>405</v>
      </c>
      <c r="D55" s="49" t="str">
        <f t="shared" si="0"/>
        <v>000 0104 0000000 000 221</v>
      </c>
      <c r="E55" s="45">
        <v>645000</v>
      </c>
      <c r="F55" s="45">
        <v>142371.09</v>
      </c>
      <c r="G55" s="45">
        <f t="shared" si="1"/>
        <v>502628.91000000003</v>
      </c>
    </row>
    <row r="56" spans="1:7" s="12" customFormat="1" ht="15">
      <c r="A56" s="46" t="s">
        <v>349</v>
      </c>
      <c r="B56" s="47">
        <v>200</v>
      </c>
      <c r="C56" s="48" t="s">
        <v>406</v>
      </c>
      <c r="D56" s="49" t="str">
        <f t="shared" si="0"/>
        <v>000 0104 0000000 000 222</v>
      </c>
      <c r="E56" s="45">
        <v>100000</v>
      </c>
      <c r="F56" s="45"/>
      <c r="G56" s="45">
        <f t="shared" si="1"/>
        <v>100000</v>
      </c>
    </row>
    <row r="57" spans="1:7" s="12" customFormat="1" ht="15" hidden="1">
      <c r="A57" s="46" t="s">
        <v>351</v>
      </c>
      <c r="B57" s="47">
        <v>200</v>
      </c>
      <c r="C57" s="48" t="s">
        <v>407</v>
      </c>
      <c r="D57" s="49" t="str">
        <f t="shared" si="0"/>
        <v>000 0104 0000000 000 223</v>
      </c>
      <c r="E57" s="45"/>
      <c r="F57" s="45"/>
      <c r="G57" s="45">
        <f t="shared" si="1"/>
        <v>0</v>
      </c>
    </row>
    <row r="58" spans="1:7" s="12" customFormat="1" ht="26.25" hidden="1">
      <c r="A58" s="46" t="s">
        <v>353</v>
      </c>
      <c r="B58" s="47">
        <v>200</v>
      </c>
      <c r="C58" s="48" t="s">
        <v>408</v>
      </c>
      <c r="D58" s="49" t="str">
        <f t="shared" si="0"/>
        <v>000 0104 0000000 000 224</v>
      </c>
      <c r="E58" s="45"/>
      <c r="F58" s="45"/>
      <c r="G58" s="45">
        <f t="shared" si="1"/>
        <v>0</v>
      </c>
    </row>
    <row r="59" spans="1:7" s="12" customFormat="1" ht="26.25">
      <c r="A59" s="46" t="s">
        <v>355</v>
      </c>
      <c r="B59" s="47">
        <v>200</v>
      </c>
      <c r="C59" s="48" t="s">
        <v>409</v>
      </c>
      <c r="D59" s="49" t="str">
        <f t="shared" si="0"/>
        <v>000 0104 0000000 000 225</v>
      </c>
      <c r="E59" s="45">
        <v>196300</v>
      </c>
      <c r="F59" s="45"/>
      <c r="G59" s="45">
        <f t="shared" si="1"/>
        <v>196300</v>
      </c>
    </row>
    <row r="60" spans="1:7" s="12" customFormat="1" ht="15">
      <c r="A60" s="46" t="s">
        <v>357</v>
      </c>
      <c r="B60" s="47">
        <v>200</v>
      </c>
      <c r="C60" s="48" t="s">
        <v>410</v>
      </c>
      <c r="D60" s="49" t="str">
        <f t="shared" si="0"/>
        <v>000 0104 0000000 000 226</v>
      </c>
      <c r="E60" s="45">
        <v>264000</v>
      </c>
      <c r="F60" s="45">
        <v>31254.42</v>
      </c>
      <c r="G60" s="45">
        <f t="shared" si="1"/>
        <v>232745.58000000002</v>
      </c>
    </row>
    <row r="61" spans="1:7" s="12" customFormat="1" ht="15">
      <c r="A61" s="46" t="s">
        <v>369</v>
      </c>
      <c r="B61" s="47">
        <v>200</v>
      </c>
      <c r="C61" s="48" t="s">
        <v>411</v>
      </c>
      <c r="D61" s="49" t="str">
        <f t="shared" si="0"/>
        <v>000 0104 0000000 000 290</v>
      </c>
      <c r="E61" s="45">
        <v>250000</v>
      </c>
      <c r="F61" s="45">
        <v>40659.5</v>
      </c>
      <c r="G61" s="45">
        <f t="shared" si="1"/>
        <v>209340.5</v>
      </c>
    </row>
    <row r="62" spans="1:7" s="12" customFormat="1" ht="26.25">
      <c r="A62" s="46" t="s">
        <v>371</v>
      </c>
      <c r="B62" s="47">
        <v>200</v>
      </c>
      <c r="C62" s="48" t="s">
        <v>412</v>
      </c>
      <c r="D62" s="49" t="str">
        <f t="shared" si="0"/>
        <v>000 0104 0000000 000 300</v>
      </c>
      <c r="E62" s="45">
        <v>523600</v>
      </c>
      <c r="F62" s="45">
        <v>54746.87</v>
      </c>
      <c r="G62" s="45">
        <f t="shared" si="1"/>
        <v>468853.13</v>
      </c>
    </row>
    <row r="63" spans="1:7" s="12" customFormat="1" ht="26.25">
      <c r="A63" s="46" t="s">
        <v>373</v>
      </c>
      <c r="B63" s="47">
        <v>200</v>
      </c>
      <c r="C63" s="48" t="s">
        <v>413</v>
      </c>
      <c r="D63" s="49" t="str">
        <f t="shared" si="0"/>
        <v>000 0104 0000000 000 310</v>
      </c>
      <c r="E63" s="45">
        <v>176500</v>
      </c>
      <c r="F63" s="45">
        <v>10059.79</v>
      </c>
      <c r="G63" s="45">
        <f t="shared" si="1"/>
        <v>166440.21</v>
      </c>
    </row>
    <row r="64" spans="1:7" s="12" customFormat="1" ht="26.25">
      <c r="A64" s="46" t="s">
        <v>375</v>
      </c>
      <c r="B64" s="47">
        <v>200</v>
      </c>
      <c r="C64" s="48" t="s">
        <v>414</v>
      </c>
      <c r="D64" s="49" t="str">
        <f t="shared" si="0"/>
        <v>000 0104 0000000 000 340</v>
      </c>
      <c r="E64" s="45">
        <v>347100</v>
      </c>
      <c r="F64" s="45">
        <v>44687.08</v>
      </c>
      <c r="G64" s="45">
        <f t="shared" si="1"/>
        <v>302412.92</v>
      </c>
    </row>
    <row r="65" spans="1:7" s="12" customFormat="1" ht="66">
      <c r="A65" s="46" t="s">
        <v>415</v>
      </c>
      <c r="B65" s="47">
        <v>200</v>
      </c>
      <c r="C65" s="48" t="s">
        <v>416</v>
      </c>
      <c r="D65" s="49" t="str">
        <f t="shared" si="0"/>
        <v>000 0106 0000000 000 000</v>
      </c>
      <c r="E65" s="45">
        <v>10816300</v>
      </c>
      <c r="F65" s="45">
        <v>2076975.33</v>
      </c>
      <c r="G65" s="45">
        <f t="shared" si="1"/>
        <v>8739324.67</v>
      </c>
    </row>
    <row r="66" spans="1:7" s="12" customFormat="1" ht="15">
      <c r="A66" s="46" t="s">
        <v>335</v>
      </c>
      <c r="B66" s="47">
        <v>200</v>
      </c>
      <c r="C66" s="48" t="s">
        <v>417</v>
      </c>
      <c r="D66" s="49" t="str">
        <f t="shared" si="0"/>
        <v>000 0106 0000000 000 200</v>
      </c>
      <c r="E66" s="45">
        <v>10743100</v>
      </c>
      <c r="F66" s="45">
        <v>2059019.53</v>
      </c>
      <c r="G66" s="45">
        <f t="shared" si="1"/>
        <v>8684080.47</v>
      </c>
    </row>
    <row r="67" spans="1:7" s="12" customFormat="1" ht="26.25">
      <c r="A67" s="46" t="s">
        <v>337</v>
      </c>
      <c r="B67" s="47">
        <v>200</v>
      </c>
      <c r="C67" s="48" t="s">
        <v>418</v>
      </c>
      <c r="D67" s="49" t="str">
        <f t="shared" si="0"/>
        <v>000 0106 0000000 000 210</v>
      </c>
      <c r="E67" s="45">
        <v>10403579</v>
      </c>
      <c r="F67" s="45">
        <v>2026671.14</v>
      </c>
      <c r="G67" s="45">
        <f t="shared" si="1"/>
        <v>8376907.86</v>
      </c>
    </row>
    <row r="68" spans="1:7" s="12" customFormat="1" ht="15">
      <c r="A68" s="46" t="s">
        <v>339</v>
      </c>
      <c r="B68" s="47">
        <v>200</v>
      </c>
      <c r="C68" s="48" t="s">
        <v>419</v>
      </c>
      <c r="D68" s="49" t="str">
        <f t="shared" si="0"/>
        <v>000 0106 0000000 000 211</v>
      </c>
      <c r="E68" s="45">
        <v>7950689</v>
      </c>
      <c r="F68" s="45">
        <v>1679746.85</v>
      </c>
      <c r="G68" s="45">
        <f t="shared" si="1"/>
        <v>6270942.15</v>
      </c>
    </row>
    <row r="69" spans="1:7" s="12" customFormat="1" ht="15">
      <c r="A69" s="46" t="s">
        <v>341</v>
      </c>
      <c r="B69" s="47">
        <v>200</v>
      </c>
      <c r="C69" s="48" t="s">
        <v>420</v>
      </c>
      <c r="D69" s="49" t="str">
        <f t="shared" si="0"/>
        <v>000 0106 0000000 000 212</v>
      </c>
      <c r="E69" s="45">
        <v>7700</v>
      </c>
      <c r="F69" s="45">
        <v>200</v>
      </c>
      <c r="G69" s="45">
        <f t="shared" si="1"/>
        <v>7500</v>
      </c>
    </row>
    <row r="70" spans="1:7" s="12" customFormat="1" ht="26.25">
      <c r="A70" s="46" t="s">
        <v>343</v>
      </c>
      <c r="B70" s="47">
        <v>200</v>
      </c>
      <c r="C70" s="48" t="s">
        <v>421</v>
      </c>
      <c r="D70" s="49" t="str">
        <f t="shared" si="0"/>
        <v>000 0106 0000000 000 213</v>
      </c>
      <c r="E70" s="45">
        <v>2445190</v>
      </c>
      <c r="F70" s="45">
        <v>346724.29</v>
      </c>
      <c r="G70" s="45">
        <f t="shared" si="1"/>
        <v>2098465.71</v>
      </c>
    </row>
    <row r="71" spans="1:7" s="12" customFormat="1" ht="15">
      <c r="A71" s="46" t="s">
        <v>345</v>
      </c>
      <c r="B71" s="47">
        <v>200</v>
      </c>
      <c r="C71" s="48" t="s">
        <v>422</v>
      </c>
      <c r="D71" s="49" t="str">
        <f aca="true" t="shared" si="2" ref="D71:D134">IF(OR(LEFT(C71,5)="000 9",LEFT(C71,5)="000 7"),"X",C71)</f>
        <v>000 0106 0000000 000 220</v>
      </c>
      <c r="E71" s="45">
        <v>324200</v>
      </c>
      <c r="F71" s="45">
        <v>22183.8</v>
      </c>
      <c r="G71" s="45">
        <f t="shared" si="1"/>
        <v>302016.2</v>
      </c>
    </row>
    <row r="72" spans="1:7" s="12" customFormat="1" ht="15">
      <c r="A72" s="46" t="s">
        <v>347</v>
      </c>
      <c r="B72" s="47">
        <v>200</v>
      </c>
      <c r="C72" s="48" t="s">
        <v>423</v>
      </c>
      <c r="D72" s="49" t="str">
        <f t="shared" si="2"/>
        <v>000 0106 0000000 000 221</v>
      </c>
      <c r="E72" s="45">
        <v>127400</v>
      </c>
      <c r="F72" s="45">
        <v>20623.8</v>
      </c>
      <c r="G72" s="45">
        <f aca="true" t="shared" si="3" ref="G72:G135">E72-F72</f>
        <v>106776.2</v>
      </c>
    </row>
    <row r="73" spans="1:7" s="12" customFormat="1" ht="15">
      <c r="A73" s="46" t="s">
        <v>349</v>
      </c>
      <c r="B73" s="47">
        <v>200</v>
      </c>
      <c r="C73" s="48" t="s">
        <v>424</v>
      </c>
      <c r="D73" s="49" t="str">
        <f t="shared" si="2"/>
        <v>000 0106 0000000 000 222</v>
      </c>
      <c r="E73" s="45">
        <v>10000</v>
      </c>
      <c r="F73" s="45"/>
      <c r="G73" s="45">
        <f t="shared" si="3"/>
        <v>10000</v>
      </c>
    </row>
    <row r="74" spans="1:7" s="12" customFormat="1" ht="26.25">
      <c r="A74" s="46" t="s">
        <v>355</v>
      </c>
      <c r="B74" s="47">
        <v>200</v>
      </c>
      <c r="C74" s="48" t="s">
        <v>425</v>
      </c>
      <c r="D74" s="49" t="str">
        <f t="shared" si="2"/>
        <v>000 0106 0000000 000 225</v>
      </c>
      <c r="E74" s="45">
        <v>70000</v>
      </c>
      <c r="F74" s="45"/>
      <c r="G74" s="45">
        <f t="shared" si="3"/>
        <v>70000</v>
      </c>
    </row>
    <row r="75" spans="1:7" s="12" customFormat="1" ht="15">
      <c r="A75" s="46" t="s">
        <v>357</v>
      </c>
      <c r="B75" s="47">
        <v>200</v>
      </c>
      <c r="C75" s="48" t="s">
        <v>426</v>
      </c>
      <c r="D75" s="49" t="str">
        <f t="shared" si="2"/>
        <v>000 0106 0000000 000 226</v>
      </c>
      <c r="E75" s="45">
        <v>116800</v>
      </c>
      <c r="F75" s="45">
        <v>1560</v>
      </c>
      <c r="G75" s="45">
        <f t="shared" si="3"/>
        <v>115240</v>
      </c>
    </row>
    <row r="76" spans="1:7" s="12" customFormat="1" ht="15">
      <c r="A76" s="46" t="s">
        <v>369</v>
      </c>
      <c r="B76" s="47">
        <v>200</v>
      </c>
      <c r="C76" s="48" t="s">
        <v>427</v>
      </c>
      <c r="D76" s="49" t="str">
        <f t="shared" si="2"/>
        <v>000 0106 0000000 000 290</v>
      </c>
      <c r="E76" s="45">
        <v>15321</v>
      </c>
      <c r="F76" s="45">
        <v>10164.59</v>
      </c>
      <c r="G76" s="45">
        <f t="shared" si="3"/>
        <v>5156.41</v>
      </c>
    </row>
    <row r="77" spans="1:7" s="12" customFormat="1" ht="26.25">
      <c r="A77" s="46" t="s">
        <v>371</v>
      </c>
      <c r="B77" s="47">
        <v>200</v>
      </c>
      <c r="C77" s="48" t="s">
        <v>428</v>
      </c>
      <c r="D77" s="49" t="str">
        <f t="shared" si="2"/>
        <v>000 0106 0000000 000 300</v>
      </c>
      <c r="E77" s="45">
        <v>73200</v>
      </c>
      <c r="F77" s="45">
        <v>17955.8</v>
      </c>
      <c r="G77" s="45">
        <f t="shared" si="3"/>
        <v>55244.2</v>
      </c>
    </row>
    <row r="78" spans="1:7" s="12" customFormat="1" ht="26.25">
      <c r="A78" s="46" t="s">
        <v>373</v>
      </c>
      <c r="B78" s="47">
        <v>200</v>
      </c>
      <c r="C78" s="48" t="s">
        <v>429</v>
      </c>
      <c r="D78" s="49" t="str">
        <f t="shared" si="2"/>
        <v>000 0106 0000000 000 310</v>
      </c>
      <c r="E78" s="45">
        <v>10000</v>
      </c>
      <c r="F78" s="45"/>
      <c r="G78" s="45">
        <f t="shared" si="3"/>
        <v>10000</v>
      </c>
    </row>
    <row r="79" spans="1:7" s="12" customFormat="1" ht="26.25">
      <c r="A79" s="46" t="s">
        <v>375</v>
      </c>
      <c r="B79" s="47">
        <v>200</v>
      </c>
      <c r="C79" s="48" t="s">
        <v>430</v>
      </c>
      <c r="D79" s="49" t="str">
        <f t="shared" si="2"/>
        <v>000 0106 0000000 000 340</v>
      </c>
      <c r="E79" s="45">
        <v>63200</v>
      </c>
      <c r="F79" s="45">
        <v>17955.8</v>
      </c>
      <c r="G79" s="45">
        <f t="shared" si="3"/>
        <v>45244.2</v>
      </c>
    </row>
    <row r="80" spans="1:7" s="12" customFormat="1" ht="26.25">
      <c r="A80" s="46" t="s">
        <v>431</v>
      </c>
      <c r="B80" s="47">
        <v>200</v>
      </c>
      <c r="C80" s="48" t="s">
        <v>432</v>
      </c>
      <c r="D80" s="49" t="str">
        <f t="shared" si="2"/>
        <v>000 0107 0000000 000 000</v>
      </c>
      <c r="E80" s="45">
        <v>515000</v>
      </c>
      <c r="F80" s="45">
        <v>175000</v>
      </c>
      <c r="G80" s="45">
        <f t="shared" si="3"/>
        <v>340000</v>
      </c>
    </row>
    <row r="81" spans="1:7" s="12" customFormat="1" ht="15">
      <c r="A81" s="46" t="s">
        <v>335</v>
      </c>
      <c r="B81" s="47">
        <v>200</v>
      </c>
      <c r="C81" s="48" t="s">
        <v>433</v>
      </c>
      <c r="D81" s="49" t="str">
        <f t="shared" si="2"/>
        <v>000 0107 0000000 000 200</v>
      </c>
      <c r="E81" s="45">
        <v>515000</v>
      </c>
      <c r="F81" s="45">
        <v>175000</v>
      </c>
      <c r="G81" s="45">
        <f t="shared" si="3"/>
        <v>340000</v>
      </c>
    </row>
    <row r="82" spans="1:7" s="12" customFormat="1" ht="15">
      <c r="A82" s="46" t="s">
        <v>369</v>
      </c>
      <c r="B82" s="47">
        <v>200</v>
      </c>
      <c r="C82" s="48" t="s">
        <v>434</v>
      </c>
      <c r="D82" s="49" t="str">
        <f t="shared" si="2"/>
        <v>000 0107 0000000 000 290</v>
      </c>
      <c r="E82" s="45">
        <v>515000</v>
      </c>
      <c r="F82" s="45">
        <v>175000</v>
      </c>
      <c r="G82" s="45">
        <f t="shared" si="3"/>
        <v>340000</v>
      </c>
    </row>
    <row r="83" spans="1:7" s="12" customFormat="1" ht="15">
      <c r="A83" s="46" t="s">
        <v>435</v>
      </c>
      <c r="B83" s="47">
        <v>200</v>
      </c>
      <c r="C83" s="48" t="s">
        <v>436</v>
      </c>
      <c r="D83" s="49" t="str">
        <f t="shared" si="2"/>
        <v>000 0111 0000000 000 000</v>
      </c>
      <c r="E83" s="45">
        <v>440000</v>
      </c>
      <c r="F83" s="45"/>
      <c r="G83" s="45">
        <f t="shared" si="3"/>
        <v>440000</v>
      </c>
    </row>
    <row r="84" spans="1:7" s="12" customFormat="1" ht="15">
      <c r="A84" s="46" t="s">
        <v>335</v>
      </c>
      <c r="B84" s="47">
        <v>200</v>
      </c>
      <c r="C84" s="48" t="s">
        <v>437</v>
      </c>
      <c r="D84" s="49" t="str">
        <f t="shared" si="2"/>
        <v>000 0111 0000000 000 200</v>
      </c>
      <c r="E84" s="45">
        <v>440000</v>
      </c>
      <c r="F84" s="45"/>
      <c r="G84" s="45">
        <f t="shared" si="3"/>
        <v>440000</v>
      </c>
    </row>
    <row r="85" spans="1:7" s="12" customFormat="1" ht="15">
      <c r="A85" s="46" t="s">
        <v>369</v>
      </c>
      <c r="B85" s="47">
        <v>200</v>
      </c>
      <c r="C85" s="48" t="s">
        <v>438</v>
      </c>
      <c r="D85" s="49" t="str">
        <f t="shared" si="2"/>
        <v>000 0111 0000000 000 290</v>
      </c>
      <c r="E85" s="45">
        <v>440000</v>
      </c>
      <c r="F85" s="45"/>
      <c r="G85" s="45">
        <f t="shared" si="3"/>
        <v>440000</v>
      </c>
    </row>
    <row r="86" spans="1:7" s="12" customFormat="1" ht="26.25">
      <c r="A86" s="46" t="s">
        <v>439</v>
      </c>
      <c r="B86" s="47">
        <v>200</v>
      </c>
      <c r="C86" s="48" t="s">
        <v>440</v>
      </c>
      <c r="D86" s="49" t="str">
        <f t="shared" si="2"/>
        <v>000 0113 0000000 000 000</v>
      </c>
      <c r="E86" s="45">
        <v>37325553.78</v>
      </c>
      <c r="F86" s="45">
        <v>6003706.49</v>
      </c>
      <c r="G86" s="45">
        <f t="shared" si="3"/>
        <v>31321847.29</v>
      </c>
    </row>
    <row r="87" spans="1:7" s="12" customFormat="1" ht="15">
      <c r="A87" s="46" t="s">
        <v>335</v>
      </c>
      <c r="B87" s="47">
        <v>200</v>
      </c>
      <c r="C87" s="48" t="s">
        <v>441</v>
      </c>
      <c r="D87" s="49" t="str">
        <f t="shared" si="2"/>
        <v>000 0113 0000000 000 200</v>
      </c>
      <c r="E87" s="45">
        <v>30098810.93</v>
      </c>
      <c r="F87" s="45">
        <v>4133444.48</v>
      </c>
      <c r="G87" s="45">
        <f t="shared" si="3"/>
        <v>25965366.45</v>
      </c>
    </row>
    <row r="88" spans="1:7" s="12" customFormat="1" ht="26.25">
      <c r="A88" s="46" t="s">
        <v>337</v>
      </c>
      <c r="B88" s="47">
        <v>200</v>
      </c>
      <c r="C88" s="48" t="s">
        <v>442</v>
      </c>
      <c r="D88" s="49" t="str">
        <f t="shared" si="2"/>
        <v>000 0113 0000000 000 210</v>
      </c>
      <c r="E88" s="45">
        <v>12966256.97</v>
      </c>
      <c r="F88" s="45">
        <v>2548118.29</v>
      </c>
      <c r="G88" s="45">
        <f t="shared" si="3"/>
        <v>10418138.68</v>
      </c>
    </row>
    <row r="89" spans="1:7" s="12" customFormat="1" ht="15">
      <c r="A89" s="46" t="s">
        <v>339</v>
      </c>
      <c r="B89" s="47">
        <v>200</v>
      </c>
      <c r="C89" s="48" t="s">
        <v>443</v>
      </c>
      <c r="D89" s="49" t="str">
        <f t="shared" si="2"/>
        <v>000 0113 0000000 000 211</v>
      </c>
      <c r="E89" s="45">
        <v>10005919.07</v>
      </c>
      <c r="F89" s="45">
        <v>2015018.51</v>
      </c>
      <c r="G89" s="45">
        <f t="shared" si="3"/>
        <v>7990900.5600000005</v>
      </c>
    </row>
    <row r="90" spans="1:7" s="12" customFormat="1" ht="15">
      <c r="A90" s="46" t="s">
        <v>341</v>
      </c>
      <c r="B90" s="47">
        <v>200</v>
      </c>
      <c r="C90" s="48" t="s">
        <v>444</v>
      </c>
      <c r="D90" s="49" t="str">
        <f t="shared" si="2"/>
        <v>000 0113 0000000 000 212</v>
      </c>
      <c r="E90" s="45">
        <v>1000</v>
      </c>
      <c r="F90" s="45">
        <v>300</v>
      </c>
      <c r="G90" s="45">
        <f t="shared" si="3"/>
        <v>700</v>
      </c>
    </row>
    <row r="91" spans="1:7" s="12" customFormat="1" ht="26.25">
      <c r="A91" s="46" t="s">
        <v>343</v>
      </c>
      <c r="B91" s="47">
        <v>200</v>
      </c>
      <c r="C91" s="48" t="s">
        <v>445</v>
      </c>
      <c r="D91" s="49" t="str">
        <f t="shared" si="2"/>
        <v>000 0113 0000000 000 213</v>
      </c>
      <c r="E91" s="45">
        <v>2959337.9</v>
      </c>
      <c r="F91" s="45">
        <v>532799.78</v>
      </c>
      <c r="G91" s="45">
        <f t="shared" si="3"/>
        <v>2426538.12</v>
      </c>
    </row>
    <row r="92" spans="1:7" s="12" customFormat="1" ht="15">
      <c r="A92" s="46" t="s">
        <v>345</v>
      </c>
      <c r="B92" s="47">
        <v>200</v>
      </c>
      <c r="C92" s="48" t="s">
        <v>446</v>
      </c>
      <c r="D92" s="49" t="str">
        <f t="shared" si="2"/>
        <v>000 0113 0000000 000 220</v>
      </c>
      <c r="E92" s="45">
        <v>13441376.96</v>
      </c>
      <c r="F92" s="45">
        <v>628231.19</v>
      </c>
      <c r="G92" s="45">
        <f t="shared" si="3"/>
        <v>12813145.770000001</v>
      </c>
    </row>
    <row r="93" spans="1:7" s="12" customFormat="1" ht="15">
      <c r="A93" s="46" t="s">
        <v>347</v>
      </c>
      <c r="B93" s="47">
        <v>200</v>
      </c>
      <c r="C93" s="48" t="s">
        <v>447</v>
      </c>
      <c r="D93" s="49" t="str">
        <f t="shared" si="2"/>
        <v>000 0113 0000000 000 221</v>
      </c>
      <c r="E93" s="45">
        <v>307613.81</v>
      </c>
      <c r="F93" s="45">
        <v>35716.15</v>
      </c>
      <c r="G93" s="45">
        <f t="shared" si="3"/>
        <v>271897.66</v>
      </c>
    </row>
    <row r="94" spans="1:7" s="12" customFormat="1" ht="15">
      <c r="A94" s="46" t="s">
        <v>349</v>
      </c>
      <c r="B94" s="47">
        <v>200</v>
      </c>
      <c r="C94" s="48" t="s">
        <v>448</v>
      </c>
      <c r="D94" s="49" t="str">
        <f t="shared" si="2"/>
        <v>000 0113 0000000 000 222</v>
      </c>
      <c r="E94" s="45">
        <v>4229325</v>
      </c>
      <c r="F94" s="45"/>
      <c r="G94" s="45">
        <f t="shared" si="3"/>
        <v>4229325</v>
      </c>
    </row>
    <row r="95" spans="1:7" s="12" customFormat="1" ht="15">
      <c r="A95" s="46" t="s">
        <v>351</v>
      </c>
      <c r="B95" s="47">
        <v>200</v>
      </c>
      <c r="C95" s="48" t="s">
        <v>449</v>
      </c>
      <c r="D95" s="49" t="str">
        <f t="shared" si="2"/>
        <v>000 0113 0000000 000 223</v>
      </c>
      <c r="E95" s="45">
        <v>1407370</v>
      </c>
      <c r="F95" s="45">
        <v>267122.71</v>
      </c>
      <c r="G95" s="45">
        <f t="shared" si="3"/>
        <v>1140247.29</v>
      </c>
    </row>
    <row r="96" spans="1:7" s="12" customFormat="1" ht="26.25">
      <c r="A96" s="46" t="s">
        <v>353</v>
      </c>
      <c r="B96" s="47">
        <v>200</v>
      </c>
      <c r="C96" s="48" t="s">
        <v>450</v>
      </c>
      <c r="D96" s="49" t="str">
        <f t="shared" si="2"/>
        <v>000 0113 0000000 000 224</v>
      </c>
      <c r="E96" s="45"/>
      <c r="F96" s="45"/>
      <c r="G96" s="45">
        <f t="shared" si="3"/>
        <v>0</v>
      </c>
    </row>
    <row r="97" spans="1:7" s="12" customFormat="1" ht="26.25">
      <c r="A97" s="46" t="s">
        <v>355</v>
      </c>
      <c r="B97" s="47">
        <v>200</v>
      </c>
      <c r="C97" s="48" t="s">
        <v>451</v>
      </c>
      <c r="D97" s="49" t="str">
        <f t="shared" si="2"/>
        <v>000 0113 0000000 000 225</v>
      </c>
      <c r="E97" s="45">
        <v>584446.16</v>
      </c>
      <c r="F97" s="45">
        <v>79039.25</v>
      </c>
      <c r="G97" s="45">
        <f t="shared" si="3"/>
        <v>505406.91000000003</v>
      </c>
    </row>
    <row r="98" spans="1:7" s="12" customFormat="1" ht="15">
      <c r="A98" s="46" t="s">
        <v>357</v>
      </c>
      <c r="B98" s="47">
        <v>200</v>
      </c>
      <c r="C98" s="48" t="s">
        <v>452</v>
      </c>
      <c r="D98" s="49" t="str">
        <f t="shared" si="2"/>
        <v>000 0113 0000000 000 226</v>
      </c>
      <c r="E98" s="45">
        <v>6912621.99</v>
      </c>
      <c r="F98" s="45">
        <v>246353.08</v>
      </c>
      <c r="G98" s="45">
        <f t="shared" si="3"/>
        <v>6666268.91</v>
      </c>
    </row>
    <row r="99" spans="1:7" s="12" customFormat="1" ht="26.25">
      <c r="A99" s="46" t="s">
        <v>359</v>
      </c>
      <c r="B99" s="47">
        <v>200</v>
      </c>
      <c r="C99" s="48" t="s">
        <v>453</v>
      </c>
      <c r="D99" s="49" t="str">
        <f t="shared" si="2"/>
        <v>000 0113 0000000 000 240</v>
      </c>
      <c r="E99" s="45">
        <v>701779</v>
      </c>
      <c r="F99" s="45">
        <v>97220</v>
      </c>
      <c r="G99" s="45">
        <f t="shared" si="3"/>
        <v>604559</v>
      </c>
    </row>
    <row r="100" spans="1:7" s="12" customFormat="1" ht="39">
      <c r="A100" s="46" t="s">
        <v>361</v>
      </c>
      <c r="B100" s="47">
        <v>200</v>
      </c>
      <c r="C100" s="48" t="s">
        <v>454</v>
      </c>
      <c r="D100" s="49" t="str">
        <f t="shared" si="2"/>
        <v>000 0113 0000000 000 241</v>
      </c>
      <c r="E100" s="45">
        <v>691779</v>
      </c>
      <c r="F100" s="45">
        <v>97220</v>
      </c>
      <c r="G100" s="45">
        <f t="shared" si="3"/>
        <v>594559</v>
      </c>
    </row>
    <row r="101" spans="1:7" s="12" customFormat="1" ht="52.5">
      <c r="A101" s="46" t="s">
        <v>363</v>
      </c>
      <c r="B101" s="47">
        <v>200</v>
      </c>
      <c r="C101" s="48" t="s">
        <v>455</v>
      </c>
      <c r="D101" s="49" t="str">
        <f t="shared" si="2"/>
        <v>000 0113 0000000 000 242</v>
      </c>
      <c r="E101" s="45">
        <v>10000</v>
      </c>
      <c r="F101" s="45"/>
      <c r="G101" s="45">
        <f t="shared" si="3"/>
        <v>10000</v>
      </c>
    </row>
    <row r="102" spans="1:7" s="12" customFormat="1" ht="26.25">
      <c r="A102" s="46" t="s">
        <v>365</v>
      </c>
      <c r="B102" s="47">
        <v>200</v>
      </c>
      <c r="C102" s="48" t="s">
        <v>456</v>
      </c>
      <c r="D102" s="49" t="str">
        <f t="shared" si="2"/>
        <v>000 0113 0000000 000 250</v>
      </c>
      <c r="E102" s="45"/>
      <c r="F102" s="45"/>
      <c r="G102" s="45">
        <f t="shared" si="3"/>
        <v>0</v>
      </c>
    </row>
    <row r="103" spans="1:7" s="12" customFormat="1" ht="39">
      <c r="A103" s="46" t="s">
        <v>367</v>
      </c>
      <c r="B103" s="47">
        <v>200</v>
      </c>
      <c r="C103" s="48" t="s">
        <v>457</v>
      </c>
      <c r="D103" s="49" t="str">
        <f t="shared" si="2"/>
        <v>000 0113 0000000 000 251</v>
      </c>
      <c r="E103" s="45"/>
      <c r="F103" s="45"/>
      <c r="G103" s="45">
        <f t="shared" si="3"/>
        <v>0</v>
      </c>
    </row>
    <row r="104" spans="1:7" s="12" customFormat="1" ht="15">
      <c r="A104" s="46" t="s">
        <v>369</v>
      </c>
      <c r="B104" s="47">
        <v>200</v>
      </c>
      <c r="C104" s="48" t="s">
        <v>458</v>
      </c>
      <c r="D104" s="49" t="str">
        <f t="shared" si="2"/>
        <v>000 0113 0000000 000 290</v>
      </c>
      <c r="E104" s="45">
        <v>2989398</v>
      </c>
      <c r="F104" s="45">
        <v>859875</v>
      </c>
      <c r="G104" s="45">
        <f t="shared" si="3"/>
        <v>2129523</v>
      </c>
    </row>
    <row r="105" spans="1:7" s="12" customFormat="1" ht="26.25">
      <c r="A105" s="46" t="s">
        <v>371</v>
      </c>
      <c r="B105" s="47">
        <v>200</v>
      </c>
      <c r="C105" s="48" t="s">
        <v>459</v>
      </c>
      <c r="D105" s="49" t="str">
        <f t="shared" si="2"/>
        <v>000 0113 0000000 000 300</v>
      </c>
      <c r="E105" s="45">
        <v>7226742.85</v>
      </c>
      <c r="F105" s="45">
        <v>1870262.01</v>
      </c>
      <c r="G105" s="45">
        <f t="shared" si="3"/>
        <v>5356480.84</v>
      </c>
    </row>
    <row r="106" spans="1:7" s="12" customFormat="1" ht="26.25">
      <c r="A106" s="46" t="s">
        <v>373</v>
      </c>
      <c r="B106" s="47">
        <v>200</v>
      </c>
      <c r="C106" s="48" t="s">
        <v>460</v>
      </c>
      <c r="D106" s="49" t="str">
        <f t="shared" si="2"/>
        <v>000 0113 0000000 000 310</v>
      </c>
      <c r="E106" s="45">
        <v>6278024.53</v>
      </c>
      <c r="F106" s="45">
        <v>1630307.43</v>
      </c>
      <c r="G106" s="45">
        <f t="shared" si="3"/>
        <v>4647717.100000001</v>
      </c>
    </row>
    <row r="107" spans="1:7" s="12" customFormat="1" ht="26.25">
      <c r="A107" s="46" t="s">
        <v>375</v>
      </c>
      <c r="B107" s="47">
        <v>200</v>
      </c>
      <c r="C107" s="48" t="s">
        <v>461</v>
      </c>
      <c r="D107" s="49" t="str">
        <f t="shared" si="2"/>
        <v>000 0113 0000000 000 340</v>
      </c>
      <c r="E107" s="45">
        <v>948718.32</v>
      </c>
      <c r="F107" s="45">
        <v>239954.58</v>
      </c>
      <c r="G107" s="45">
        <f t="shared" si="3"/>
        <v>708763.74</v>
      </c>
    </row>
    <row r="108" spans="1:7" s="12" customFormat="1" ht="15" hidden="1">
      <c r="A108" s="46" t="s">
        <v>462</v>
      </c>
      <c r="B108" s="47">
        <v>200</v>
      </c>
      <c r="C108" s="48" t="s">
        <v>463</v>
      </c>
      <c r="D108" s="49" t="str">
        <f t="shared" si="2"/>
        <v>000 0200 0000000 000 000</v>
      </c>
      <c r="E108" s="45"/>
      <c r="F108" s="45"/>
      <c r="G108" s="45">
        <f t="shared" si="3"/>
        <v>0</v>
      </c>
    </row>
    <row r="109" spans="1:7" s="12" customFormat="1" ht="15" hidden="1">
      <c r="A109" s="46" t="s">
        <v>335</v>
      </c>
      <c r="B109" s="47">
        <v>200</v>
      </c>
      <c r="C109" s="48" t="s">
        <v>464</v>
      </c>
      <c r="D109" s="49" t="str">
        <f t="shared" si="2"/>
        <v>000 0200 0000000 000 200</v>
      </c>
      <c r="E109" s="45"/>
      <c r="F109" s="45"/>
      <c r="G109" s="45">
        <f t="shared" si="3"/>
        <v>0</v>
      </c>
    </row>
    <row r="110" spans="1:7" s="12" customFormat="1" ht="26.25" hidden="1">
      <c r="A110" s="46" t="s">
        <v>337</v>
      </c>
      <c r="B110" s="47">
        <v>200</v>
      </c>
      <c r="C110" s="48" t="s">
        <v>465</v>
      </c>
      <c r="D110" s="49" t="str">
        <f t="shared" si="2"/>
        <v>000 0200 0000000 000 210</v>
      </c>
      <c r="E110" s="45"/>
      <c r="F110" s="45"/>
      <c r="G110" s="45">
        <f t="shared" si="3"/>
        <v>0</v>
      </c>
    </row>
    <row r="111" spans="1:7" s="12" customFormat="1" ht="15" hidden="1">
      <c r="A111" s="46" t="s">
        <v>339</v>
      </c>
      <c r="B111" s="47">
        <v>200</v>
      </c>
      <c r="C111" s="48" t="s">
        <v>466</v>
      </c>
      <c r="D111" s="49" t="str">
        <f t="shared" si="2"/>
        <v>000 0200 0000000 000 211</v>
      </c>
      <c r="E111" s="45"/>
      <c r="F111" s="45"/>
      <c r="G111" s="45">
        <f t="shared" si="3"/>
        <v>0</v>
      </c>
    </row>
    <row r="112" spans="1:7" s="12" customFormat="1" ht="15" hidden="1">
      <c r="A112" s="46" t="s">
        <v>341</v>
      </c>
      <c r="B112" s="47">
        <v>200</v>
      </c>
      <c r="C112" s="48" t="s">
        <v>467</v>
      </c>
      <c r="D112" s="49" t="str">
        <f t="shared" si="2"/>
        <v>000 0200 0000000 000 212</v>
      </c>
      <c r="E112" s="45"/>
      <c r="F112" s="45"/>
      <c r="G112" s="45">
        <f t="shared" si="3"/>
        <v>0</v>
      </c>
    </row>
    <row r="113" spans="1:7" s="12" customFormat="1" ht="26.25" hidden="1">
      <c r="A113" s="46" t="s">
        <v>343</v>
      </c>
      <c r="B113" s="47">
        <v>200</v>
      </c>
      <c r="C113" s="48" t="s">
        <v>468</v>
      </c>
      <c r="D113" s="49" t="str">
        <f t="shared" si="2"/>
        <v>000 0200 0000000 000 213</v>
      </c>
      <c r="E113" s="45"/>
      <c r="F113" s="45"/>
      <c r="G113" s="45">
        <f t="shared" si="3"/>
        <v>0</v>
      </c>
    </row>
    <row r="114" spans="1:7" s="12" customFormat="1" ht="15" hidden="1">
      <c r="A114" s="46" t="s">
        <v>345</v>
      </c>
      <c r="B114" s="47">
        <v>200</v>
      </c>
      <c r="C114" s="48" t="s">
        <v>469</v>
      </c>
      <c r="D114" s="49" t="str">
        <f t="shared" si="2"/>
        <v>000 0200 0000000 000 220</v>
      </c>
      <c r="E114" s="45"/>
      <c r="F114" s="45"/>
      <c r="G114" s="45">
        <f t="shared" si="3"/>
        <v>0</v>
      </c>
    </row>
    <row r="115" spans="1:7" s="12" customFormat="1" ht="15" hidden="1">
      <c r="A115" s="46" t="s">
        <v>347</v>
      </c>
      <c r="B115" s="47">
        <v>200</v>
      </c>
      <c r="C115" s="48" t="s">
        <v>470</v>
      </c>
      <c r="D115" s="49" t="str">
        <f t="shared" si="2"/>
        <v>000 0200 0000000 000 221</v>
      </c>
      <c r="E115" s="45"/>
      <c r="F115" s="45"/>
      <c r="G115" s="45">
        <f t="shared" si="3"/>
        <v>0</v>
      </c>
    </row>
    <row r="116" spans="1:7" s="12" customFormat="1" ht="15" hidden="1">
      <c r="A116" s="46" t="s">
        <v>351</v>
      </c>
      <c r="B116" s="47">
        <v>200</v>
      </c>
      <c r="C116" s="48" t="s">
        <v>471</v>
      </c>
      <c r="D116" s="49" t="str">
        <f t="shared" si="2"/>
        <v>000 0200 0000000 000 223</v>
      </c>
      <c r="E116" s="45"/>
      <c r="F116" s="45"/>
      <c r="G116" s="45">
        <f t="shared" si="3"/>
        <v>0</v>
      </c>
    </row>
    <row r="117" spans="1:7" s="12" customFormat="1" ht="26.25" hidden="1">
      <c r="A117" s="46" t="s">
        <v>355</v>
      </c>
      <c r="B117" s="47">
        <v>200</v>
      </c>
      <c r="C117" s="48" t="s">
        <v>472</v>
      </c>
      <c r="D117" s="49" t="str">
        <f t="shared" si="2"/>
        <v>000 0200 0000000 000 225</v>
      </c>
      <c r="E117" s="45"/>
      <c r="F117" s="45"/>
      <c r="G117" s="45">
        <f t="shared" si="3"/>
        <v>0</v>
      </c>
    </row>
    <row r="118" spans="1:7" s="12" customFormat="1" ht="15" hidden="1">
      <c r="A118" s="46" t="s">
        <v>357</v>
      </c>
      <c r="B118" s="47">
        <v>200</v>
      </c>
      <c r="C118" s="48" t="s">
        <v>473</v>
      </c>
      <c r="D118" s="49" t="str">
        <f t="shared" si="2"/>
        <v>000 0200 0000000 000 226</v>
      </c>
      <c r="E118" s="45"/>
      <c r="F118" s="45"/>
      <c r="G118" s="45">
        <f t="shared" si="3"/>
        <v>0</v>
      </c>
    </row>
    <row r="119" spans="1:7" s="12" customFormat="1" ht="26.25" hidden="1">
      <c r="A119" s="46" t="s">
        <v>371</v>
      </c>
      <c r="B119" s="47">
        <v>200</v>
      </c>
      <c r="C119" s="48" t="s">
        <v>474</v>
      </c>
      <c r="D119" s="49" t="str">
        <f t="shared" si="2"/>
        <v>000 0200 0000000 000 300</v>
      </c>
      <c r="E119" s="45"/>
      <c r="F119" s="45"/>
      <c r="G119" s="45">
        <f t="shared" si="3"/>
        <v>0</v>
      </c>
    </row>
    <row r="120" spans="1:7" s="12" customFormat="1" ht="26.25" hidden="1">
      <c r="A120" s="46" t="s">
        <v>373</v>
      </c>
      <c r="B120" s="47">
        <v>200</v>
      </c>
      <c r="C120" s="48" t="s">
        <v>475</v>
      </c>
      <c r="D120" s="49" t="str">
        <f t="shared" si="2"/>
        <v>000 0200 0000000 000 310</v>
      </c>
      <c r="E120" s="45"/>
      <c r="F120" s="45"/>
      <c r="G120" s="45">
        <f t="shared" si="3"/>
        <v>0</v>
      </c>
    </row>
    <row r="121" spans="1:7" s="12" customFormat="1" ht="26.25" hidden="1">
      <c r="A121" s="46" t="s">
        <v>375</v>
      </c>
      <c r="B121" s="47">
        <v>200</v>
      </c>
      <c r="C121" s="48" t="s">
        <v>476</v>
      </c>
      <c r="D121" s="49" t="str">
        <f t="shared" si="2"/>
        <v>000 0200 0000000 000 340</v>
      </c>
      <c r="E121" s="45"/>
      <c r="F121" s="45"/>
      <c r="G121" s="45">
        <f t="shared" si="3"/>
        <v>0</v>
      </c>
    </row>
    <row r="122" spans="1:7" s="12" customFormat="1" ht="26.25" hidden="1">
      <c r="A122" s="46" t="s">
        <v>477</v>
      </c>
      <c r="B122" s="47">
        <v>200</v>
      </c>
      <c r="C122" s="48" t="s">
        <v>478</v>
      </c>
      <c r="D122" s="49" t="str">
        <f t="shared" si="2"/>
        <v>000 0203 0000000 000 000</v>
      </c>
      <c r="E122" s="45"/>
      <c r="F122" s="45"/>
      <c r="G122" s="45">
        <f t="shared" si="3"/>
        <v>0</v>
      </c>
    </row>
    <row r="123" spans="1:7" s="12" customFormat="1" ht="15" hidden="1">
      <c r="A123" s="46" t="s">
        <v>335</v>
      </c>
      <c r="B123" s="47">
        <v>200</v>
      </c>
      <c r="C123" s="48" t="s">
        <v>479</v>
      </c>
      <c r="D123" s="49" t="str">
        <f t="shared" si="2"/>
        <v>000 0203 0000000 000 200</v>
      </c>
      <c r="E123" s="45"/>
      <c r="F123" s="45"/>
      <c r="G123" s="45">
        <f t="shared" si="3"/>
        <v>0</v>
      </c>
    </row>
    <row r="124" spans="1:7" s="12" customFormat="1" ht="26.25" hidden="1">
      <c r="A124" s="46" t="s">
        <v>337</v>
      </c>
      <c r="B124" s="47">
        <v>200</v>
      </c>
      <c r="C124" s="48" t="s">
        <v>480</v>
      </c>
      <c r="D124" s="49" t="str">
        <f t="shared" si="2"/>
        <v>000 0203 0000000 000 210</v>
      </c>
      <c r="E124" s="45"/>
      <c r="F124" s="45"/>
      <c r="G124" s="45">
        <f t="shared" si="3"/>
        <v>0</v>
      </c>
    </row>
    <row r="125" spans="1:7" s="12" customFormat="1" ht="15" hidden="1">
      <c r="A125" s="46" t="s">
        <v>339</v>
      </c>
      <c r="B125" s="47">
        <v>200</v>
      </c>
      <c r="C125" s="48" t="s">
        <v>481</v>
      </c>
      <c r="D125" s="49" t="str">
        <f t="shared" si="2"/>
        <v>000 0203 0000000 000 211</v>
      </c>
      <c r="E125" s="45"/>
      <c r="F125" s="45"/>
      <c r="G125" s="45">
        <f t="shared" si="3"/>
        <v>0</v>
      </c>
    </row>
    <row r="126" spans="1:7" s="12" customFormat="1" ht="15" hidden="1">
      <c r="A126" s="46" t="s">
        <v>341</v>
      </c>
      <c r="B126" s="47">
        <v>200</v>
      </c>
      <c r="C126" s="48" t="s">
        <v>482</v>
      </c>
      <c r="D126" s="49" t="str">
        <f t="shared" si="2"/>
        <v>000 0203 0000000 000 212</v>
      </c>
      <c r="E126" s="45"/>
      <c r="F126" s="45"/>
      <c r="G126" s="45">
        <f t="shared" si="3"/>
        <v>0</v>
      </c>
    </row>
    <row r="127" spans="1:7" s="12" customFormat="1" ht="26.25" hidden="1">
      <c r="A127" s="46" t="s">
        <v>343</v>
      </c>
      <c r="B127" s="47">
        <v>200</v>
      </c>
      <c r="C127" s="48" t="s">
        <v>483</v>
      </c>
      <c r="D127" s="49" t="str">
        <f t="shared" si="2"/>
        <v>000 0203 0000000 000 213</v>
      </c>
      <c r="E127" s="45"/>
      <c r="F127" s="45"/>
      <c r="G127" s="45">
        <f t="shared" si="3"/>
        <v>0</v>
      </c>
    </row>
    <row r="128" spans="1:7" s="12" customFormat="1" ht="15" hidden="1">
      <c r="A128" s="46" t="s">
        <v>345</v>
      </c>
      <c r="B128" s="47">
        <v>200</v>
      </c>
      <c r="C128" s="48" t="s">
        <v>484</v>
      </c>
      <c r="D128" s="49" t="str">
        <f t="shared" si="2"/>
        <v>000 0203 0000000 000 220</v>
      </c>
      <c r="E128" s="45"/>
      <c r="F128" s="45"/>
      <c r="G128" s="45">
        <f t="shared" si="3"/>
        <v>0</v>
      </c>
    </row>
    <row r="129" spans="1:7" s="12" customFormat="1" ht="15" hidden="1">
      <c r="A129" s="46" t="s">
        <v>347</v>
      </c>
      <c r="B129" s="47">
        <v>200</v>
      </c>
      <c r="C129" s="48" t="s">
        <v>485</v>
      </c>
      <c r="D129" s="49" t="str">
        <f t="shared" si="2"/>
        <v>000 0203 0000000 000 221</v>
      </c>
      <c r="E129" s="45"/>
      <c r="F129" s="45"/>
      <c r="G129" s="45">
        <f t="shared" si="3"/>
        <v>0</v>
      </c>
    </row>
    <row r="130" spans="1:7" s="12" customFormat="1" ht="15" hidden="1">
      <c r="A130" s="46" t="s">
        <v>351</v>
      </c>
      <c r="B130" s="47">
        <v>200</v>
      </c>
      <c r="C130" s="48" t="s">
        <v>486</v>
      </c>
      <c r="D130" s="49" t="str">
        <f t="shared" si="2"/>
        <v>000 0203 0000000 000 223</v>
      </c>
      <c r="E130" s="45"/>
      <c r="F130" s="45"/>
      <c r="G130" s="45">
        <f t="shared" si="3"/>
        <v>0</v>
      </c>
    </row>
    <row r="131" spans="1:7" s="12" customFormat="1" ht="26.25" hidden="1">
      <c r="A131" s="46" t="s">
        <v>355</v>
      </c>
      <c r="B131" s="47">
        <v>200</v>
      </c>
      <c r="C131" s="48" t="s">
        <v>487</v>
      </c>
      <c r="D131" s="49" t="str">
        <f t="shared" si="2"/>
        <v>000 0203 0000000 000 225</v>
      </c>
      <c r="E131" s="45"/>
      <c r="F131" s="45"/>
      <c r="G131" s="45">
        <f t="shared" si="3"/>
        <v>0</v>
      </c>
    </row>
    <row r="132" spans="1:7" s="12" customFormat="1" ht="15" hidden="1">
      <c r="A132" s="46" t="s">
        <v>357</v>
      </c>
      <c r="B132" s="47">
        <v>200</v>
      </c>
      <c r="C132" s="48" t="s">
        <v>488</v>
      </c>
      <c r="D132" s="49" t="str">
        <f t="shared" si="2"/>
        <v>000 0203 0000000 000 226</v>
      </c>
      <c r="E132" s="45"/>
      <c r="F132" s="45"/>
      <c r="G132" s="45">
        <f t="shared" si="3"/>
        <v>0</v>
      </c>
    </row>
    <row r="133" spans="1:7" s="12" customFormat="1" ht="26.25" hidden="1">
      <c r="A133" s="46" t="s">
        <v>371</v>
      </c>
      <c r="B133" s="47">
        <v>200</v>
      </c>
      <c r="C133" s="48" t="s">
        <v>489</v>
      </c>
      <c r="D133" s="49" t="str">
        <f t="shared" si="2"/>
        <v>000 0203 0000000 000 300</v>
      </c>
      <c r="E133" s="45"/>
      <c r="F133" s="45"/>
      <c r="G133" s="45">
        <f t="shared" si="3"/>
        <v>0</v>
      </c>
    </row>
    <row r="134" spans="1:7" s="12" customFormat="1" ht="26.25" hidden="1">
      <c r="A134" s="46" t="s">
        <v>373</v>
      </c>
      <c r="B134" s="47">
        <v>200</v>
      </c>
      <c r="C134" s="48" t="s">
        <v>490</v>
      </c>
      <c r="D134" s="49" t="str">
        <f t="shared" si="2"/>
        <v>000 0203 0000000 000 310</v>
      </c>
      <c r="E134" s="45"/>
      <c r="F134" s="45"/>
      <c r="G134" s="45">
        <f t="shared" si="3"/>
        <v>0</v>
      </c>
    </row>
    <row r="135" spans="1:7" s="12" customFormat="1" ht="26.25" hidden="1">
      <c r="A135" s="46" t="s">
        <v>375</v>
      </c>
      <c r="B135" s="47">
        <v>200</v>
      </c>
      <c r="C135" s="48" t="s">
        <v>491</v>
      </c>
      <c r="D135" s="49" t="str">
        <f aca="true" t="shared" si="4" ref="D135:D198">IF(OR(LEFT(C135,5)="000 9",LEFT(C135,5)="000 7"),"X",C135)</f>
        <v>000 0203 0000000 000 340</v>
      </c>
      <c r="E135" s="45"/>
      <c r="F135" s="45"/>
      <c r="G135" s="45">
        <f t="shared" si="3"/>
        <v>0</v>
      </c>
    </row>
    <row r="136" spans="1:7" s="12" customFormat="1" ht="26.25" hidden="1">
      <c r="A136" s="46" t="s">
        <v>492</v>
      </c>
      <c r="B136" s="47">
        <v>200</v>
      </c>
      <c r="C136" s="48" t="s">
        <v>493</v>
      </c>
      <c r="D136" s="49" t="str">
        <f t="shared" si="4"/>
        <v>000 0300 0000000 000 000</v>
      </c>
      <c r="E136" s="45"/>
      <c r="F136" s="45"/>
      <c r="G136" s="45">
        <f aca="true" t="shared" si="5" ref="G136:G199">E136-F136</f>
        <v>0</v>
      </c>
    </row>
    <row r="137" spans="1:7" s="12" customFormat="1" ht="15" hidden="1">
      <c r="A137" s="46" t="s">
        <v>335</v>
      </c>
      <c r="B137" s="47">
        <v>200</v>
      </c>
      <c r="C137" s="48" t="s">
        <v>494</v>
      </c>
      <c r="D137" s="49" t="str">
        <f t="shared" si="4"/>
        <v>000 0300 0000000 000 200</v>
      </c>
      <c r="E137" s="45"/>
      <c r="F137" s="45"/>
      <c r="G137" s="45">
        <f t="shared" si="5"/>
        <v>0</v>
      </c>
    </row>
    <row r="138" spans="1:7" s="12" customFormat="1" ht="15" hidden="1">
      <c r="A138" s="46" t="s">
        <v>345</v>
      </c>
      <c r="B138" s="47">
        <v>200</v>
      </c>
      <c r="C138" s="48" t="s">
        <v>495</v>
      </c>
      <c r="D138" s="49" t="str">
        <f t="shared" si="4"/>
        <v>000 0300 0000000 000 220</v>
      </c>
      <c r="E138" s="45"/>
      <c r="F138" s="45"/>
      <c r="G138" s="45">
        <f t="shared" si="5"/>
        <v>0</v>
      </c>
    </row>
    <row r="139" spans="1:7" s="12" customFormat="1" ht="15" hidden="1">
      <c r="A139" s="46" t="s">
        <v>349</v>
      </c>
      <c r="B139" s="47">
        <v>200</v>
      </c>
      <c r="C139" s="48" t="s">
        <v>496</v>
      </c>
      <c r="D139" s="49" t="str">
        <f t="shared" si="4"/>
        <v>000 0300 0000000 000 222</v>
      </c>
      <c r="E139" s="45"/>
      <c r="F139" s="45"/>
      <c r="G139" s="45">
        <f t="shared" si="5"/>
        <v>0</v>
      </c>
    </row>
    <row r="140" spans="1:7" s="12" customFormat="1" ht="26.25" hidden="1">
      <c r="A140" s="46" t="s">
        <v>355</v>
      </c>
      <c r="B140" s="47">
        <v>200</v>
      </c>
      <c r="C140" s="48" t="s">
        <v>497</v>
      </c>
      <c r="D140" s="49" t="str">
        <f t="shared" si="4"/>
        <v>000 0300 0000000 000 225</v>
      </c>
      <c r="E140" s="45"/>
      <c r="F140" s="45"/>
      <c r="G140" s="45">
        <f t="shared" si="5"/>
        <v>0</v>
      </c>
    </row>
    <row r="141" spans="1:7" s="12" customFormat="1" ht="15" hidden="1">
      <c r="A141" s="46" t="s">
        <v>357</v>
      </c>
      <c r="B141" s="47">
        <v>200</v>
      </c>
      <c r="C141" s="48" t="s">
        <v>498</v>
      </c>
      <c r="D141" s="49" t="str">
        <f t="shared" si="4"/>
        <v>000 0300 0000000 000 226</v>
      </c>
      <c r="E141" s="45"/>
      <c r="F141" s="45"/>
      <c r="G141" s="45">
        <f t="shared" si="5"/>
        <v>0</v>
      </c>
    </row>
    <row r="142" spans="1:7" s="12" customFormat="1" ht="15" hidden="1">
      <c r="A142" s="46" t="s">
        <v>369</v>
      </c>
      <c r="B142" s="47">
        <v>200</v>
      </c>
      <c r="C142" s="48" t="s">
        <v>499</v>
      </c>
      <c r="D142" s="49" t="str">
        <f t="shared" si="4"/>
        <v>000 0300 0000000 000 290</v>
      </c>
      <c r="E142" s="45"/>
      <c r="F142" s="45"/>
      <c r="G142" s="45">
        <f t="shared" si="5"/>
        <v>0</v>
      </c>
    </row>
    <row r="143" spans="1:7" s="12" customFormat="1" ht="26.25" hidden="1">
      <c r="A143" s="46" t="s">
        <v>371</v>
      </c>
      <c r="B143" s="47">
        <v>200</v>
      </c>
      <c r="C143" s="48" t="s">
        <v>500</v>
      </c>
      <c r="D143" s="49" t="str">
        <f t="shared" si="4"/>
        <v>000 0300 0000000 000 300</v>
      </c>
      <c r="E143" s="45"/>
      <c r="F143" s="45"/>
      <c r="G143" s="45">
        <f t="shared" si="5"/>
        <v>0</v>
      </c>
    </row>
    <row r="144" spans="1:7" s="12" customFormat="1" ht="26.25" hidden="1">
      <c r="A144" s="46" t="s">
        <v>373</v>
      </c>
      <c r="B144" s="47">
        <v>200</v>
      </c>
      <c r="C144" s="48" t="s">
        <v>501</v>
      </c>
      <c r="D144" s="49" t="str">
        <f t="shared" si="4"/>
        <v>000 0300 0000000 000 310</v>
      </c>
      <c r="E144" s="45"/>
      <c r="F144" s="45"/>
      <c r="G144" s="45">
        <f t="shared" si="5"/>
        <v>0</v>
      </c>
    </row>
    <row r="145" spans="1:7" s="12" customFormat="1" ht="26.25" hidden="1">
      <c r="A145" s="46" t="s">
        <v>375</v>
      </c>
      <c r="B145" s="47">
        <v>200</v>
      </c>
      <c r="C145" s="48" t="s">
        <v>502</v>
      </c>
      <c r="D145" s="49" t="str">
        <f t="shared" si="4"/>
        <v>000 0300 0000000 000 340</v>
      </c>
      <c r="E145" s="45"/>
      <c r="F145" s="45"/>
      <c r="G145" s="45">
        <f t="shared" si="5"/>
        <v>0</v>
      </c>
    </row>
    <row r="146" spans="1:7" s="12" customFormat="1" ht="52.5" hidden="1">
      <c r="A146" s="46" t="s">
        <v>503</v>
      </c>
      <c r="B146" s="47">
        <v>200</v>
      </c>
      <c r="C146" s="48" t="s">
        <v>504</v>
      </c>
      <c r="D146" s="49" t="str">
        <f t="shared" si="4"/>
        <v>000 0309 0000000 000 000</v>
      </c>
      <c r="E146" s="45"/>
      <c r="F146" s="45"/>
      <c r="G146" s="45">
        <f t="shared" si="5"/>
        <v>0</v>
      </c>
    </row>
    <row r="147" spans="1:7" s="12" customFormat="1" ht="15" hidden="1">
      <c r="A147" s="46" t="s">
        <v>335</v>
      </c>
      <c r="B147" s="47">
        <v>200</v>
      </c>
      <c r="C147" s="48" t="s">
        <v>505</v>
      </c>
      <c r="D147" s="49" t="str">
        <f t="shared" si="4"/>
        <v>000 0309 0000000 000 200</v>
      </c>
      <c r="E147" s="45"/>
      <c r="F147" s="45"/>
      <c r="G147" s="45">
        <f t="shared" si="5"/>
        <v>0</v>
      </c>
    </row>
    <row r="148" spans="1:7" s="12" customFormat="1" ht="15" hidden="1">
      <c r="A148" s="46" t="s">
        <v>345</v>
      </c>
      <c r="B148" s="47">
        <v>200</v>
      </c>
      <c r="C148" s="48" t="s">
        <v>506</v>
      </c>
      <c r="D148" s="49" t="str">
        <f t="shared" si="4"/>
        <v>000 0309 0000000 000 220</v>
      </c>
      <c r="E148" s="45"/>
      <c r="F148" s="45"/>
      <c r="G148" s="45">
        <f t="shared" si="5"/>
        <v>0</v>
      </c>
    </row>
    <row r="149" spans="1:7" s="12" customFormat="1" ht="15" hidden="1">
      <c r="A149" s="46" t="s">
        <v>357</v>
      </c>
      <c r="B149" s="47">
        <v>200</v>
      </c>
      <c r="C149" s="48" t="s">
        <v>507</v>
      </c>
      <c r="D149" s="49" t="str">
        <f t="shared" si="4"/>
        <v>000 0309 0000000 000 226</v>
      </c>
      <c r="E149" s="45"/>
      <c r="F149" s="45"/>
      <c r="G149" s="45">
        <f t="shared" si="5"/>
        <v>0</v>
      </c>
    </row>
    <row r="150" spans="1:7" s="12" customFormat="1" ht="15" hidden="1">
      <c r="A150" s="46" t="s">
        <v>369</v>
      </c>
      <c r="B150" s="47">
        <v>200</v>
      </c>
      <c r="C150" s="48" t="s">
        <v>508</v>
      </c>
      <c r="D150" s="49" t="str">
        <f t="shared" si="4"/>
        <v>000 0309 0000000 000 290</v>
      </c>
      <c r="E150" s="45"/>
      <c r="F150" s="45"/>
      <c r="G150" s="45">
        <f t="shared" si="5"/>
        <v>0</v>
      </c>
    </row>
    <row r="151" spans="1:7" s="12" customFormat="1" ht="26.25" hidden="1">
      <c r="A151" s="46" t="s">
        <v>371</v>
      </c>
      <c r="B151" s="47">
        <v>200</v>
      </c>
      <c r="C151" s="48" t="s">
        <v>509</v>
      </c>
      <c r="D151" s="49" t="str">
        <f t="shared" si="4"/>
        <v>000 0309 0000000 000 300</v>
      </c>
      <c r="E151" s="45"/>
      <c r="F151" s="45"/>
      <c r="G151" s="45">
        <f t="shared" si="5"/>
        <v>0</v>
      </c>
    </row>
    <row r="152" spans="1:7" s="12" customFormat="1" ht="26.25" hidden="1">
      <c r="A152" s="46" t="s">
        <v>375</v>
      </c>
      <c r="B152" s="47">
        <v>200</v>
      </c>
      <c r="C152" s="48" t="s">
        <v>510</v>
      </c>
      <c r="D152" s="49" t="str">
        <f t="shared" si="4"/>
        <v>000 0309 0000000 000 340</v>
      </c>
      <c r="E152" s="45"/>
      <c r="F152" s="45"/>
      <c r="G152" s="45">
        <f t="shared" si="5"/>
        <v>0</v>
      </c>
    </row>
    <row r="153" spans="1:7" s="12" customFormat="1" ht="26.25" hidden="1">
      <c r="A153" s="46" t="s">
        <v>511</v>
      </c>
      <c r="B153" s="47">
        <v>200</v>
      </c>
      <c r="C153" s="48" t="s">
        <v>512</v>
      </c>
      <c r="D153" s="49" t="str">
        <f t="shared" si="4"/>
        <v>000 0310 0000000 000 000</v>
      </c>
      <c r="E153" s="45"/>
      <c r="F153" s="45"/>
      <c r="G153" s="45">
        <f t="shared" si="5"/>
        <v>0</v>
      </c>
    </row>
    <row r="154" spans="1:7" s="12" customFormat="1" ht="15" hidden="1">
      <c r="A154" s="46" t="s">
        <v>335</v>
      </c>
      <c r="B154" s="47">
        <v>200</v>
      </c>
      <c r="C154" s="48" t="s">
        <v>513</v>
      </c>
      <c r="D154" s="49" t="str">
        <f t="shared" si="4"/>
        <v>000 0310 0000000 000 200</v>
      </c>
      <c r="E154" s="45"/>
      <c r="F154" s="45"/>
      <c r="G154" s="45">
        <f t="shared" si="5"/>
        <v>0</v>
      </c>
    </row>
    <row r="155" spans="1:7" s="12" customFormat="1" ht="15" hidden="1">
      <c r="A155" s="46" t="s">
        <v>345</v>
      </c>
      <c r="B155" s="47">
        <v>200</v>
      </c>
      <c r="C155" s="48" t="s">
        <v>514</v>
      </c>
      <c r="D155" s="49" t="str">
        <f t="shared" si="4"/>
        <v>000 0310 0000000 000 220</v>
      </c>
      <c r="E155" s="45"/>
      <c r="F155" s="45"/>
      <c r="G155" s="45">
        <f t="shared" si="5"/>
        <v>0</v>
      </c>
    </row>
    <row r="156" spans="1:7" s="12" customFormat="1" ht="15" hidden="1">
      <c r="A156" s="46" t="s">
        <v>349</v>
      </c>
      <c r="B156" s="47">
        <v>200</v>
      </c>
      <c r="C156" s="48" t="s">
        <v>515</v>
      </c>
      <c r="D156" s="49" t="str">
        <f t="shared" si="4"/>
        <v>000 0310 0000000 000 222</v>
      </c>
      <c r="E156" s="45"/>
      <c r="F156" s="45"/>
      <c r="G156" s="45">
        <f t="shared" si="5"/>
        <v>0</v>
      </c>
    </row>
    <row r="157" spans="1:7" s="12" customFormat="1" ht="26.25" hidden="1">
      <c r="A157" s="46" t="s">
        <v>355</v>
      </c>
      <c r="B157" s="47">
        <v>200</v>
      </c>
      <c r="C157" s="48" t="s">
        <v>516</v>
      </c>
      <c r="D157" s="49" t="str">
        <f t="shared" si="4"/>
        <v>000 0310 0000000 000 225</v>
      </c>
      <c r="E157" s="45"/>
      <c r="F157" s="45"/>
      <c r="G157" s="45">
        <f t="shared" si="5"/>
        <v>0</v>
      </c>
    </row>
    <row r="158" spans="1:7" s="12" customFormat="1" ht="15" hidden="1">
      <c r="A158" s="46" t="s">
        <v>357</v>
      </c>
      <c r="B158" s="47">
        <v>200</v>
      </c>
      <c r="C158" s="48" t="s">
        <v>517</v>
      </c>
      <c r="D158" s="49" t="str">
        <f t="shared" si="4"/>
        <v>000 0310 0000000 000 226</v>
      </c>
      <c r="E158" s="45"/>
      <c r="F158" s="45"/>
      <c r="G158" s="45">
        <f t="shared" si="5"/>
        <v>0</v>
      </c>
    </row>
    <row r="159" spans="1:7" s="12" customFormat="1" ht="15" hidden="1">
      <c r="A159" s="46" t="s">
        <v>369</v>
      </c>
      <c r="B159" s="47">
        <v>200</v>
      </c>
      <c r="C159" s="48" t="s">
        <v>518</v>
      </c>
      <c r="D159" s="49" t="str">
        <f t="shared" si="4"/>
        <v>000 0310 0000000 000 290</v>
      </c>
      <c r="E159" s="45"/>
      <c r="F159" s="45"/>
      <c r="G159" s="45">
        <f t="shared" si="5"/>
        <v>0</v>
      </c>
    </row>
    <row r="160" spans="1:7" s="12" customFormat="1" ht="26.25" hidden="1">
      <c r="A160" s="46" t="s">
        <v>371</v>
      </c>
      <c r="B160" s="47">
        <v>200</v>
      </c>
      <c r="C160" s="48" t="s">
        <v>519</v>
      </c>
      <c r="D160" s="49" t="str">
        <f t="shared" si="4"/>
        <v>000 0310 0000000 000 300</v>
      </c>
      <c r="E160" s="45"/>
      <c r="F160" s="45"/>
      <c r="G160" s="45">
        <f t="shared" si="5"/>
        <v>0</v>
      </c>
    </row>
    <row r="161" spans="1:7" s="12" customFormat="1" ht="26.25" hidden="1">
      <c r="A161" s="46" t="s">
        <v>373</v>
      </c>
      <c r="B161" s="47">
        <v>200</v>
      </c>
      <c r="C161" s="48" t="s">
        <v>520</v>
      </c>
      <c r="D161" s="49" t="str">
        <f t="shared" si="4"/>
        <v>000 0310 0000000 000 310</v>
      </c>
      <c r="E161" s="45"/>
      <c r="F161" s="45"/>
      <c r="G161" s="45">
        <f t="shared" si="5"/>
        <v>0</v>
      </c>
    </row>
    <row r="162" spans="1:7" s="12" customFormat="1" ht="26.25" hidden="1">
      <c r="A162" s="46" t="s">
        <v>375</v>
      </c>
      <c r="B162" s="47">
        <v>200</v>
      </c>
      <c r="C162" s="48" t="s">
        <v>521</v>
      </c>
      <c r="D162" s="49" t="str">
        <f t="shared" si="4"/>
        <v>000 0310 0000000 000 340</v>
      </c>
      <c r="E162" s="45"/>
      <c r="F162" s="45"/>
      <c r="G162" s="45">
        <f t="shared" si="5"/>
        <v>0</v>
      </c>
    </row>
    <row r="163" spans="1:7" s="12" customFormat="1" ht="39" hidden="1">
      <c r="A163" s="46" t="s">
        <v>522</v>
      </c>
      <c r="B163" s="47">
        <v>200</v>
      </c>
      <c r="C163" s="48" t="s">
        <v>523</v>
      </c>
      <c r="D163" s="49" t="str">
        <f t="shared" si="4"/>
        <v>000 0314 0000000 000 000</v>
      </c>
      <c r="E163" s="45"/>
      <c r="F163" s="45"/>
      <c r="G163" s="45">
        <f t="shared" si="5"/>
        <v>0</v>
      </c>
    </row>
    <row r="164" spans="1:7" s="12" customFormat="1" ht="15" hidden="1">
      <c r="A164" s="46" t="s">
        <v>335</v>
      </c>
      <c r="B164" s="47">
        <v>200</v>
      </c>
      <c r="C164" s="48" t="s">
        <v>524</v>
      </c>
      <c r="D164" s="49" t="str">
        <f t="shared" si="4"/>
        <v>000 0314 0000000 000 200</v>
      </c>
      <c r="E164" s="45"/>
      <c r="F164" s="45"/>
      <c r="G164" s="45">
        <f t="shared" si="5"/>
        <v>0</v>
      </c>
    </row>
    <row r="165" spans="1:7" s="12" customFormat="1" ht="15" hidden="1">
      <c r="A165" s="46" t="s">
        <v>345</v>
      </c>
      <c r="B165" s="47">
        <v>200</v>
      </c>
      <c r="C165" s="48" t="s">
        <v>525</v>
      </c>
      <c r="D165" s="49" t="str">
        <f t="shared" si="4"/>
        <v>000 0314 0000000 000 220</v>
      </c>
      <c r="E165" s="45"/>
      <c r="F165" s="45"/>
      <c r="G165" s="45">
        <f t="shared" si="5"/>
        <v>0</v>
      </c>
    </row>
    <row r="166" spans="1:7" s="12" customFormat="1" ht="15" hidden="1">
      <c r="A166" s="46" t="s">
        <v>357</v>
      </c>
      <c r="B166" s="47">
        <v>200</v>
      </c>
      <c r="C166" s="48" t="s">
        <v>526</v>
      </c>
      <c r="D166" s="49" t="str">
        <f t="shared" si="4"/>
        <v>000 0314 0000000 000 226</v>
      </c>
      <c r="E166" s="45"/>
      <c r="F166" s="45"/>
      <c r="G166" s="45">
        <f t="shared" si="5"/>
        <v>0</v>
      </c>
    </row>
    <row r="167" spans="1:7" s="12" customFormat="1" ht="26.25" hidden="1">
      <c r="A167" s="46" t="s">
        <v>371</v>
      </c>
      <c r="B167" s="47">
        <v>200</v>
      </c>
      <c r="C167" s="48" t="s">
        <v>527</v>
      </c>
      <c r="D167" s="49" t="str">
        <f t="shared" si="4"/>
        <v>000 0314 0000000 000 300</v>
      </c>
      <c r="E167" s="45"/>
      <c r="F167" s="45"/>
      <c r="G167" s="45">
        <f t="shared" si="5"/>
        <v>0</v>
      </c>
    </row>
    <row r="168" spans="1:7" s="12" customFormat="1" ht="26.25" hidden="1">
      <c r="A168" s="46" t="s">
        <v>375</v>
      </c>
      <c r="B168" s="47">
        <v>200</v>
      </c>
      <c r="C168" s="48" t="s">
        <v>528</v>
      </c>
      <c r="D168" s="49" t="str">
        <f t="shared" si="4"/>
        <v>000 0314 0000000 000 340</v>
      </c>
      <c r="E168" s="45"/>
      <c r="F168" s="45"/>
      <c r="G168" s="45">
        <f t="shared" si="5"/>
        <v>0</v>
      </c>
    </row>
    <row r="169" spans="1:7" s="12" customFormat="1" ht="15">
      <c r="A169" s="46" t="s">
        <v>529</v>
      </c>
      <c r="B169" s="47">
        <v>200</v>
      </c>
      <c r="C169" s="48" t="s">
        <v>530</v>
      </c>
      <c r="D169" s="49" t="str">
        <f t="shared" si="4"/>
        <v>000 0400 0000000 000 000</v>
      </c>
      <c r="E169" s="45">
        <v>713824.35</v>
      </c>
      <c r="F169" s="45"/>
      <c r="G169" s="45">
        <f t="shared" si="5"/>
        <v>713824.35</v>
      </c>
    </row>
    <row r="170" spans="1:7" s="12" customFormat="1" ht="15">
      <c r="A170" s="46" t="s">
        <v>335</v>
      </c>
      <c r="B170" s="47">
        <v>200</v>
      </c>
      <c r="C170" s="48" t="s">
        <v>531</v>
      </c>
      <c r="D170" s="49" t="str">
        <f t="shared" si="4"/>
        <v>000 0400 0000000 000 200</v>
      </c>
      <c r="E170" s="45">
        <v>713824.35</v>
      </c>
      <c r="F170" s="45"/>
      <c r="G170" s="45">
        <f t="shared" si="5"/>
        <v>713824.35</v>
      </c>
    </row>
    <row r="171" spans="1:7" s="12" customFormat="1" ht="26.25" hidden="1">
      <c r="A171" s="46" t="s">
        <v>337</v>
      </c>
      <c r="B171" s="47">
        <v>200</v>
      </c>
      <c r="C171" s="48" t="s">
        <v>532</v>
      </c>
      <c r="D171" s="49" t="str">
        <f t="shared" si="4"/>
        <v>000 0400 0000000 000 210</v>
      </c>
      <c r="E171" s="45"/>
      <c r="F171" s="45"/>
      <c r="G171" s="45">
        <f t="shared" si="5"/>
        <v>0</v>
      </c>
    </row>
    <row r="172" spans="1:7" s="12" customFormat="1" ht="15" hidden="1">
      <c r="A172" s="46" t="s">
        <v>339</v>
      </c>
      <c r="B172" s="47">
        <v>200</v>
      </c>
      <c r="C172" s="48" t="s">
        <v>533</v>
      </c>
      <c r="D172" s="49" t="str">
        <f t="shared" si="4"/>
        <v>000 0400 0000000 000 211</v>
      </c>
      <c r="E172" s="45"/>
      <c r="F172" s="45"/>
      <c r="G172" s="45">
        <f t="shared" si="5"/>
        <v>0</v>
      </c>
    </row>
    <row r="173" spans="1:7" s="12" customFormat="1" ht="26.25" hidden="1">
      <c r="A173" s="46" t="s">
        <v>343</v>
      </c>
      <c r="B173" s="47">
        <v>200</v>
      </c>
      <c r="C173" s="48" t="s">
        <v>534</v>
      </c>
      <c r="D173" s="49" t="str">
        <f t="shared" si="4"/>
        <v>000 0400 0000000 000 213</v>
      </c>
      <c r="E173" s="45"/>
      <c r="F173" s="45"/>
      <c r="G173" s="45">
        <f t="shared" si="5"/>
        <v>0</v>
      </c>
    </row>
    <row r="174" spans="1:7" s="12" customFormat="1" ht="15">
      <c r="A174" s="46" t="s">
        <v>345</v>
      </c>
      <c r="B174" s="47">
        <v>200</v>
      </c>
      <c r="C174" s="48" t="s">
        <v>535</v>
      </c>
      <c r="D174" s="49" t="str">
        <f t="shared" si="4"/>
        <v>000 0400 0000000 000 220</v>
      </c>
      <c r="E174" s="45">
        <v>713824.35</v>
      </c>
      <c r="F174" s="45"/>
      <c r="G174" s="45">
        <f t="shared" si="5"/>
        <v>713824.35</v>
      </c>
    </row>
    <row r="175" spans="1:7" s="12" customFormat="1" ht="15">
      <c r="A175" s="46" t="s">
        <v>347</v>
      </c>
      <c r="B175" s="47">
        <v>200</v>
      </c>
      <c r="C175" s="48" t="s">
        <v>536</v>
      </c>
      <c r="D175" s="49" t="str">
        <f t="shared" si="4"/>
        <v>000 0400 0000000 000 221</v>
      </c>
      <c r="E175" s="45"/>
      <c r="F175" s="45"/>
      <c r="G175" s="45">
        <f t="shared" si="5"/>
        <v>0</v>
      </c>
    </row>
    <row r="176" spans="1:7" s="12" customFormat="1" ht="26.25">
      <c r="A176" s="46" t="s">
        <v>355</v>
      </c>
      <c r="B176" s="47">
        <v>200</v>
      </c>
      <c r="C176" s="48" t="s">
        <v>537</v>
      </c>
      <c r="D176" s="49" t="str">
        <f t="shared" si="4"/>
        <v>000 0400 0000000 000 225</v>
      </c>
      <c r="E176" s="45">
        <v>16256.71</v>
      </c>
      <c r="F176" s="45"/>
      <c r="G176" s="45">
        <f t="shared" si="5"/>
        <v>16256.71</v>
      </c>
    </row>
    <row r="177" spans="1:7" s="12" customFormat="1" ht="15">
      <c r="A177" s="46" t="s">
        <v>357</v>
      </c>
      <c r="B177" s="47">
        <v>200</v>
      </c>
      <c r="C177" s="48" t="s">
        <v>538</v>
      </c>
      <c r="D177" s="49" t="str">
        <f t="shared" si="4"/>
        <v>000 0400 0000000 000 226</v>
      </c>
      <c r="E177" s="45">
        <v>697567.64</v>
      </c>
      <c r="F177" s="45"/>
      <c r="G177" s="45">
        <f t="shared" si="5"/>
        <v>697567.64</v>
      </c>
    </row>
    <row r="178" spans="1:7" s="12" customFormat="1" ht="26.25" hidden="1">
      <c r="A178" s="46" t="s">
        <v>359</v>
      </c>
      <c r="B178" s="47">
        <v>200</v>
      </c>
      <c r="C178" s="48" t="s">
        <v>539</v>
      </c>
      <c r="D178" s="49" t="str">
        <f t="shared" si="4"/>
        <v>000 0400 0000000 000 240</v>
      </c>
      <c r="E178" s="45"/>
      <c r="F178" s="45"/>
      <c r="G178" s="45">
        <f t="shared" si="5"/>
        <v>0</v>
      </c>
    </row>
    <row r="179" spans="1:7" s="12" customFormat="1" ht="52.5" hidden="1">
      <c r="A179" s="46" t="s">
        <v>363</v>
      </c>
      <c r="B179" s="47">
        <v>200</v>
      </c>
      <c r="C179" s="48" t="s">
        <v>540</v>
      </c>
      <c r="D179" s="49" t="str">
        <f t="shared" si="4"/>
        <v>000 0400 0000000 000 242</v>
      </c>
      <c r="E179" s="45"/>
      <c r="F179" s="45"/>
      <c r="G179" s="45">
        <f t="shared" si="5"/>
        <v>0</v>
      </c>
    </row>
    <row r="180" spans="1:7" s="12" customFormat="1" ht="15" hidden="1">
      <c r="A180" s="46" t="s">
        <v>369</v>
      </c>
      <c r="B180" s="47">
        <v>200</v>
      </c>
      <c r="C180" s="48" t="s">
        <v>541</v>
      </c>
      <c r="D180" s="49" t="str">
        <f t="shared" si="4"/>
        <v>000 0400 0000000 000 290</v>
      </c>
      <c r="E180" s="45"/>
      <c r="F180" s="45"/>
      <c r="G180" s="45">
        <f t="shared" si="5"/>
        <v>0</v>
      </c>
    </row>
    <row r="181" spans="1:7" s="12" customFormat="1" ht="26.25" hidden="1">
      <c r="A181" s="46" t="s">
        <v>371</v>
      </c>
      <c r="B181" s="47">
        <v>200</v>
      </c>
      <c r="C181" s="48" t="s">
        <v>542</v>
      </c>
      <c r="D181" s="49" t="str">
        <f t="shared" si="4"/>
        <v>000 0400 0000000 000 300</v>
      </c>
      <c r="E181" s="45"/>
      <c r="F181" s="45"/>
      <c r="G181" s="45">
        <f t="shared" si="5"/>
        <v>0</v>
      </c>
    </row>
    <row r="182" spans="1:7" s="12" customFormat="1" ht="26.25" hidden="1">
      <c r="A182" s="46" t="s">
        <v>373</v>
      </c>
      <c r="B182" s="47">
        <v>200</v>
      </c>
      <c r="C182" s="48" t="s">
        <v>543</v>
      </c>
      <c r="D182" s="49" t="str">
        <f t="shared" si="4"/>
        <v>000 0400 0000000 000 310</v>
      </c>
      <c r="E182" s="45"/>
      <c r="F182" s="45"/>
      <c r="G182" s="45">
        <f t="shared" si="5"/>
        <v>0</v>
      </c>
    </row>
    <row r="183" spans="1:7" s="12" customFormat="1" ht="26.25" hidden="1">
      <c r="A183" s="46" t="s">
        <v>375</v>
      </c>
      <c r="B183" s="47">
        <v>200</v>
      </c>
      <c r="C183" s="48" t="s">
        <v>544</v>
      </c>
      <c r="D183" s="49" t="str">
        <f t="shared" si="4"/>
        <v>000 0400 0000000 000 340</v>
      </c>
      <c r="E183" s="45"/>
      <c r="F183" s="45"/>
      <c r="G183" s="45">
        <f t="shared" si="5"/>
        <v>0</v>
      </c>
    </row>
    <row r="184" spans="1:7" s="12" customFormat="1" ht="15" hidden="1">
      <c r="A184" s="46" t="s">
        <v>545</v>
      </c>
      <c r="B184" s="47">
        <v>200</v>
      </c>
      <c r="C184" s="48" t="s">
        <v>546</v>
      </c>
      <c r="D184" s="49" t="str">
        <f t="shared" si="4"/>
        <v>000 0405 0000000 000 000</v>
      </c>
      <c r="E184" s="45"/>
      <c r="F184" s="45"/>
      <c r="G184" s="45">
        <f t="shared" si="5"/>
        <v>0</v>
      </c>
    </row>
    <row r="185" spans="1:7" s="12" customFormat="1" ht="15" hidden="1">
      <c r="A185" s="46" t="s">
        <v>335</v>
      </c>
      <c r="B185" s="47">
        <v>200</v>
      </c>
      <c r="C185" s="48" t="s">
        <v>547</v>
      </c>
      <c r="D185" s="49" t="str">
        <f t="shared" si="4"/>
        <v>000 0405 0000000 000 200</v>
      </c>
      <c r="E185" s="45"/>
      <c r="F185" s="45"/>
      <c r="G185" s="45">
        <f t="shared" si="5"/>
        <v>0</v>
      </c>
    </row>
    <row r="186" spans="1:7" s="12" customFormat="1" ht="15" hidden="1">
      <c r="A186" s="46" t="s">
        <v>345</v>
      </c>
      <c r="B186" s="47">
        <v>200</v>
      </c>
      <c r="C186" s="48" t="s">
        <v>548</v>
      </c>
      <c r="D186" s="49" t="str">
        <f t="shared" si="4"/>
        <v>000 0405 0000000 000 220</v>
      </c>
      <c r="E186" s="45"/>
      <c r="F186" s="45"/>
      <c r="G186" s="45">
        <f t="shared" si="5"/>
        <v>0</v>
      </c>
    </row>
    <row r="187" spans="1:7" s="12" customFormat="1" ht="15" hidden="1">
      <c r="A187" s="46" t="s">
        <v>357</v>
      </c>
      <c r="B187" s="47">
        <v>200</v>
      </c>
      <c r="C187" s="48" t="s">
        <v>549</v>
      </c>
      <c r="D187" s="49" t="str">
        <f t="shared" si="4"/>
        <v>000 0405 0000000 000 226</v>
      </c>
      <c r="E187" s="45"/>
      <c r="F187" s="45"/>
      <c r="G187" s="45">
        <f t="shared" si="5"/>
        <v>0</v>
      </c>
    </row>
    <row r="188" spans="1:7" s="12" customFormat="1" ht="26.25" hidden="1">
      <c r="A188" s="46" t="s">
        <v>359</v>
      </c>
      <c r="B188" s="47">
        <v>200</v>
      </c>
      <c r="C188" s="48" t="s">
        <v>550</v>
      </c>
      <c r="D188" s="49" t="str">
        <f t="shared" si="4"/>
        <v>000 0405 0000000 000 240</v>
      </c>
      <c r="E188" s="45"/>
      <c r="F188" s="45"/>
      <c r="G188" s="45">
        <f t="shared" si="5"/>
        <v>0</v>
      </c>
    </row>
    <row r="189" spans="1:7" s="12" customFormat="1" ht="52.5" hidden="1">
      <c r="A189" s="46" t="s">
        <v>363</v>
      </c>
      <c r="B189" s="47">
        <v>200</v>
      </c>
      <c r="C189" s="48" t="s">
        <v>551</v>
      </c>
      <c r="D189" s="49" t="str">
        <f t="shared" si="4"/>
        <v>000 0405 0000000 000 242</v>
      </c>
      <c r="E189" s="45"/>
      <c r="F189" s="45"/>
      <c r="G189" s="45">
        <f t="shared" si="5"/>
        <v>0</v>
      </c>
    </row>
    <row r="190" spans="1:7" s="12" customFormat="1" ht="15" hidden="1">
      <c r="A190" s="46" t="s">
        <v>552</v>
      </c>
      <c r="B190" s="47">
        <v>200</v>
      </c>
      <c r="C190" s="48" t="s">
        <v>553</v>
      </c>
      <c r="D190" s="49" t="str">
        <f t="shared" si="4"/>
        <v>000 0406 0000000 000 000</v>
      </c>
      <c r="E190" s="45"/>
      <c r="F190" s="45"/>
      <c r="G190" s="45">
        <f t="shared" si="5"/>
        <v>0</v>
      </c>
    </row>
    <row r="191" spans="1:7" s="12" customFormat="1" ht="15" hidden="1">
      <c r="A191" s="46" t="s">
        <v>335</v>
      </c>
      <c r="B191" s="47">
        <v>200</v>
      </c>
      <c r="C191" s="48" t="s">
        <v>554</v>
      </c>
      <c r="D191" s="49" t="str">
        <f t="shared" si="4"/>
        <v>000 0406 0000000 000 200</v>
      </c>
      <c r="E191" s="45"/>
      <c r="F191" s="45"/>
      <c r="G191" s="45">
        <f t="shared" si="5"/>
        <v>0</v>
      </c>
    </row>
    <row r="192" spans="1:7" s="12" customFormat="1" ht="15" hidden="1">
      <c r="A192" s="46" t="s">
        <v>345</v>
      </c>
      <c r="B192" s="47">
        <v>200</v>
      </c>
      <c r="C192" s="48" t="s">
        <v>555</v>
      </c>
      <c r="D192" s="49" t="str">
        <f t="shared" si="4"/>
        <v>000 0406 0000000 000 220</v>
      </c>
      <c r="E192" s="45"/>
      <c r="F192" s="45"/>
      <c r="G192" s="45">
        <f t="shared" si="5"/>
        <v>0</v>
      </c>
    </row>
    <row r="193" spans="1:7" s="12" customFormat="1" ht="15" hidden="1">
      <c r="A193" s="46" t="s">
        <v>357</v>
      </c>
      <c r="B193" s="47">
        <v>200</v>
      </c>
      <c r="C193" s="48" t="s">
        <v>556</v>
      </c>
      <c r="D193" s="49" t="str">
        <f t="shared" si="4"/>
        <v>000 0406 0000000 000 226</v>
      </c>
      <c r="E193" s="45"/>
      <c r="F193" s="45"/>
      <c r="G193" s="45">
        <f t="shared" si="5"/>
        <v>0</v>
      </c>
    </row>
    <row r="194" spans="1:7" s="12" customFormat="1" ht="26.25">
      <c r="A194" s="46" t="s">
        <v>557</v>
      </c>
      <c r="B194" s="47">
        <v>200</v>
      </c>
      <c r="C194" s="48" t="s">
        <v>558</v>
      </c>
      <c r="D194" s="49" t="str">
        <f t="shared" si="4"/>
        <v>000 0409 0000000 000 000</v>
      </c>
      <c r="E194" s="45">
        <v>693256.71</v>
      </c>
      <c r="F194" s="45"/>
      <c r="G194" s="45">
        <f t="shared" si="5"/>
        <v>693256.71</v>
      </c>
    </row>
    <row r="195" spans="1:7" s="12" customFormat="1" ht="15">
      <c r="A195" s="46" t="s">
        <v>335</v>
      </c>
      <c r="B195" s="47">
        <v>200</v>
      </c>
      <c r="C195" s="48" t="s">
        <v>559</v>
      </c>
      <c r="D195" s="49" t="str">
        <f t="shared" si="4"/>
        <v>000 0409 0000000 000 200</v>
      </c>
      <c r="E195" s="45">
        <v>693256.71</v>
      </c>
      <c r="F195" s="45"/>
      <c r="G195" s="45">
        <f t="shared" si="5"/>
        <v>693256.71</v>
      </c>
    </row>
    <row r="196" spans="1:7" s="12" customFormat="1" ht="15">
      <c r="A196" s="46" t="s">
        <v>345</v>
      </c>
      <c r="B196" s="47">
        <v>200</v>
      </c>
      <c r="C196" s="48" t="s">
        <v>560</v>
      </c>
      <c r="D196" s="49" t="str">
        <f t="shared" si="4"/>
        <v>000 0409 0000000 000 220</v>
      </c>
      <c r="E196" s="45">
        <v>693256.71</v>
      </c>
      <c r="F196" s="45"/>
      <c r="G196" s="45">
        <f t="shared" si="5"/>
        <v>693256.71</v>
      </c>
    </row>
    <row r="197" spans="1:7" s="12" customFormat="1" ht="26.25">
      <c r="A197" s="46" t="s">
        <v>355</v>
      </c>
      <c r="B197" s="47">
        <v>200</v>
      </c>
      <c r="C197" s="48" t="s">
        <v>561</v>
      </c>
      <c r="D197" s="49" t="str">
        <f t="shared" si="4"/>
        <v>000 0409 0000000 000 225</v>
      </c>
      <c r="E197" s="45">
        <v>16256.71</v>
      </c>
      <c r="F197" s="45"/>
      <c r="G197" s="45">
        <f t="shared" si="5"/>
        <v>16256.71</v>
      </c>
    </row>
    <row r="198" spans="1:7" s="12" customFormat="1" ht="15">
      <c r="A198" s="46" t="s">
        <v>357</v>
      </c>
      <c r="B198" s="47">
        <v>200</v>
      </c>
      <c r="C198" s="48" t="s">
        <v>562</v>
      </c>
      <c r="D198" s="49" t="str">
        <f t="shared" si="4"/>
        <v>000 0409 0000000 000 226</v>
      </c>
      <c r="E198" s="45">
        <v>677000</v>
      </c>
      <c r="F198" s="45"/>
      <c r="G198" s="45">
        <f t="shared" si="5"/>
        <v>677000</v>
      </c>
    </row>
    <row r="199" spans="1:7" s="12" customFormat="1" ht="15" hidden="1">
      <c r="A199" s="46" t="s">
        <v>563</v>
      </c>
      <c r="B199" s="47">
        <v>200</v>
      </c>
      <c r="C199" s="48" t="s">
        <v>564</v>
      </c>
      <c r="D199" s="49" t="str">
        <f aca="true" t="shared" si="6" ref="D199:D262">IF(OR(LEFT(C199,5)="000 9",LEFT(C199,5)="000 7"),"X",C199)</f>
        <v>000 0410 0000000 000 000</v>
      </c>
      <c r="E199" s="45"/>
      <c r="F199" s="45"/>
      <c r="G199" s="45">
        <f t="shared" si="5"/>
        <v>0</v>
      </c>
    </row>
    <row r="200" spans="1:7" s="12" customFormat="1" ht="15" hidden="1">
      <c r="A200" s="46" t="s">
        <v>335</v>
      </c>
      <c r="B200" s="47">
        <v>200</v>
      </c>
      <c r="C200" s="48" t="s">
        <v>565</v>
      </c>
      <c r="D200" s="49" t="str">
        <f t="shared" si="6"/>
        <v>000 0410 0000000 000 200</v>
      </c>
      <c r="E200" s="45"/>
      <c r="F200" s="45"/>
      <c r="G200" s="45">
        <f aca="true" t="shared" si="7" ref="G200:G263">E200-F200</f>
        <v>0</v>
      </c>
    </row>
    <row r="201" spans="1:7" s="12" customFormat="1" ht="26.25" hidden="1">
      <c r="A201" s="46" t="s">
        <v>337</v>
      </c>
      <c r="B201" s="47">
        <v>200</v>
      </c>
      <c r="C201" s="48" t="s">
        <v>566</v>
      </c>
      <c r="D201" s="49" t="str">
        <f t="shared" si="6"/>
        <v>000 0410 0000000 000 210</v>
      </c>
      <c r="E201" s="45"/>
      <c r="F201" s="45"/>
      <c r="G201" s="45">
        <f t="shared" si="7"/>
        <v>0</v>
      </c>
    </row>
    <row r="202" spans="1:7" s="12" customFormat="1" ht="15" hidden="1">
      <c r="A202" s="46" t="s">
        <v>339</v>
      </c>
      <c r="B202" s="47">
        <v>200</v>
      </c>
      <c r="C202" s="48" t="s">
        <v>567</v>
      </c>
      <c r="D202" s="49" t="str">
        <f t="shared" si="6"/>
        <v>000 0410 0000000 000 211</v>
      </c>
      <c r="E202" s="45"/>
      <c r="F202" s="45"/>
      <c r="G202" s="45">
        <f t="shared" si="7"/>
        <v>0</v>
      </c>
    </row>
    <row r="203" spans="1:7" s="12" customFormat="1" ht="26.25" hidden="1">
      <c r="A203" s="46" t="s">
        <v>343</v>
      </c>
      <c r="B203" s="47">
        <v>200</v>
      </c>
      <c r="C203" s="48" t="s">
        <v>568</v>
      </c>
      <c r="D203" s="49" t="str">
        <f t="shared" si="6"/>
        <v>000 0410 0000000 000 213</v>
      </c>
      <c r="E203" s="45"/>
      <c r="F203" s="45"/>
      <c r="G203" s="45">
        <f t="shared" si="7"/>
        <v>0</v>
      </c>
    </row>
    <row r="204" spans="1:7" s="12" customFormat="1" ht="15" hidden="1">
      <c r="A204" s="46" t="s">
        <v>345</v>
      </c>
      <c r="B204" s="47">
        <v>200</v>
      </c>
      <c r="C204" s="48" t="s">
        <v>569</v>
      </c>
      <c r="D204" s="49" t="str">
        <f t="shared" si="6"/>
        <v>000 0410 0000000 000 220</v>
      </c>
      <c r="E204" s="45"/>
      <c r="F204" s="45"/>
      <c r="G204" s="45">
        <f t="shared" si="7"/>
        <v>0</v>
      </c>
    </row>
    <row r="205" spans="1:7" s="12" customFormat="1" ht="15" hidden="1">
      <c r="A205" s="46" t="s">
        <v>347</v>
      </c>
      <c r="B205" s="47">
        <v>200</v>
      </c>
      <c r="C205" s="48" t="s">
        <v>570</v>
      </c>
      <c r="D205" s="49" t="str">
        <f t="shared" si="6"/>
        <v>000 0410 0000000 000 221</v>
      </c>
      <c r="E205" s="45"/>
      <c r="F205" s="45"/>
      <c r="G205" s="45">
        <f t="shared" si="7"/>
        <v>0</v>
      </c>
    </row>
    <row r="206" spans="1:7" s="12" customFormat="1" ht="26.25" hidden="1">
      <c r="A206" s="46" t="s">
        <v>355</v>
      </c>
      <c r="B206" s="47">
        <v>200</v>
      </c>
      <c r="C206" s="48" t="s">
        <v>571</v>
      </c>
      <c r="D206" s="49" t="str">
        <f t="shared" si="6"/>
        <v>000 0410 0000000 000 225</v>
      </c>
      <c r="E206" s="45"/>
      <c r="F206" s="45"/>
      <c r="G206" s="45">
        <f t="shared" si="7"/>
        <v>0</v>
      </c>
    </row>
    <row r="207" spans="1:7" s="12" customFormat="1" ht="15" hidden="1">
      <c r="A207" s="46" t="s">
        <v>357</v>
      </c>
      <c r="B207" s="47">
        <v>200</v>
      </c>
      <c r="C207" s="48" t="s">
        <v>572</v>
      </c>
      <c r="D207" s="49" t="str">
        <f t="shared" si="6"/>
        <v>000 0410 0000000 000 226</v>
      </c>
      <c r="E207" s="45"/>
      <c r="F207" s="45"/>
      <c r="G207" s="45">
        <f t="shared" si="7"/>
        <v>0</v>
      </c>
    </row>
    <row r="208" spans="1:7" s="12" customFormat="1" ht="15" hidden="1">
      <c r="A208" s="46" t="s">
        <v>369</v>
      </c>
      <c r="B208" s="47">
        <v>200</v>
      </c>
      <c r="C208" s="48" t="s">
        <v>573</v>
      </c>
      <c r="D208" s="49" t="str">
        <f t="shared" si="6"/>
        <v>000 0410 0000000 000 290</v>
      </c>
      <c r="E208" s="45"/>
      <c r="F208" s="45"/>
      <c r="G208" s="45">
        <f t="shared" si="7"/>
        <v>0</v>
      </c>
    </row>
    <row r="209" spans="1:7" s="12" customFormat="1" ht="26.25" hidden="1">
      <c r="A209" s="46" t="s">
        <v>371</v>
      </c>
      <c r="B209" s="47">
        <v>200</v>
      </c>
      <c r="C209" s="48" t="s">
        <v>574</v>
      </c>
      <c r="D209" s="49" t="str">
        <f t="shared" si="6"/>
        <v>000 0410 0000000 000 300</v>
      </c>
      <c r="E209" s="45"/>
      <c r="F209" s="45"/>
      <c r="G209" s="45">
        <f t="shared" si="7"/>
        <v>0</v>
      </c>
    </row>
    <row r="210" spans="1:7" s="12" customFormat="1" ht="26.25" hidden="1">
      <c r="A210" s="46" t="s">
        <v>373</v>
      </c>
      <c r="B210" s="47">
        <v>200</v>
      </c>
      <c r="C210" s="48" t="s">
        <v>575</v>
      </c>
      <c r="D210" s="49" t="str">
        <f t="shared" si="6"/>
        <v>000 0410 0000000 000 310</v>
      </c>
      <c r="E210" s="45"/>
      <c r="F210" s="45"/>
      <c r="G210" s="45">
        <f t="shared" si="7"/>
        <v>0</v>
      </c>
    </row>
    <row r="211" spans="1:7" s="12" customFormat="1" ht="26.25" hidden="1">
      <c r="A211" s="46" t="s">
        <v>375</v>
      </c>
      <c r="B211" s="47">
        <v>200</v>
      </c>
      <c r="C211" s="48" t="s">
        <v>576</v>
      </c>
      <c r="D211" s="49" t="str">
        <f t="shared" si="6"/>
        <v>000 0410 0000000 000 340</v>
      </c>
      <c r="E211" s="45"/>
      <c r="F211" s="45"/>
      <c r="G211" s="45">
        <f t="shared" si="7"/>
        <v>0</v>
      </c>
    </row>
    <row r="212" spans="1:7" s="12" customFormat="1" ht="26.25">
      <c r="A212" s="46" t="s">
        <v>577</v>
      </c>
      <c r="B212" s="47">
        <v>200</v>
      </c>
      <c r="C212" s="48" t="s">
        <v>578</v>
      </c>
      <c r="D212" s="49" t="str">
        <f t="shared" si="6"/>
        <v>000 0412 0000000 000 000</v>
      </c>
      <c r="E212" s="45">
        <v>20567.64</v>
      </c>
      <c r="F212" s="45"/>
      <c r="G212" s="45">
        <f t="shared" si="7"/>
        <v>20567.64</v>
      </c>
    </row>
    <row r="213" spans="1:7" s="12" customFormat="1" ht="15">
      <c r="A213" s="46" t="s">
        <v>335</v>
      </c>
      <c r="B213" s="47">
        <v>200</v>
      </c>
      <c r="C213" s="48" t="s">
        <v>579</v>
      </c>
      <c r="D213" s="49" t="str">
        <f t="shared" si="6"/>
        <v>000 0412 0000000 000 200</v>
      </c>
      <c r="E213" s="45">
        <v>20567.64</v>
      </c>
      <c r="F213" s="45"/>
      <c r="G213" s="45">
        <f t="shared" si="7"/>
        <v>20567.64</v>
      </c>
    </row>
    <row r="214" spans="1:7" s="12" customFormat="1" ht="15">
      <c r="A214" s="46" t="s">
        <v>345</v>
      </c>
      <c r="B214" s="47">
        <v>200</v>
      </c>
      <c r="C214" s="48" t="s">
        <v>580</v>
      </c>
      <c r="D214" s="49" t="str">
        <f t="shared" si="6"/>
        <v>000 0412 0000000 000 220</v>
      </c>
      <c r="E214" s="45">
        <v>20567.64</v>
      </c>
      <c r="F214" s="45"/>
      <c r="G214" s="45">
        <f t="shared" si="7"/>
        <v>20567.64</v>
      </c>
    </row>
    <row r="215" spans="1:7" s="12" customFormat="1" ht="15">
      <c r="A215" s="46" t="s">
        <v>357</v>
      </c>
      <c r="B215" s="47">
        <v>200</v>
      </c>
      <c r="C215" s="48" t="s">
        <v>581</v>
      </c>
      <c r="D215" s="49" t="str">
        <f t="shared" si="6"/>
        <v>000 0412 0000000 000 226</v>
      </c>
      <c r="E215" s="45">
        <v>20567.64</v>
      </c>
      <c r="F215" s="45"/>
      <c r="G215" s="45">
        <f t="shared" si="7"/>
        <v>20567.64</v>
      </c>
    </row>
    <row r="216" spans="1:7" s="12" customFormat="1" ht="15">
      <c r="A216" s="46" t="s">
        <v>582</v>
      </c>
      <c r="B216" s="47">
        <v>200</v>
      </c>
      <c r="C216" s="48" t="s">
        <v>583</v>
      </c>
      <c r="D216" s="49" t="str">
        <f t="shared" si="6"/>
        <v>000 0500 0000000 000 000</v>
      </c>
      <c r="E216" s="45">
        <v>63448119.51</v>
      </c>
      <c r="F216" s="45">
        <v>22933067.37</v>
      </c>
      <c r="G216" s="45">
        <f t="shared" si="7"/>
        <v>40515052.14</v>
      </c>
    </row>
    <row r="217" spans="1:7" s="12" customFormat="1" ht="15">
      <c r="A217" s="46" t="s">
        <v>335</v>
      </c>
      <c r="B217" s="47">
        <v>200</v>
      </c>
      <c r="C217" s="48" t="s">
        <v>584</v>
      </c>
      <c r="D217" s="49" t="str">
        <f t="shared" si="6"/>
        <v>000 0500 0000000 000 200</v>
      </c>
      <c r="E217" s="45">
        <v>13215400</v>
      </c>
      <c r="F217" s="45">
        <v>5430798.47</v>
      </c>
      <c r="G217" s="45">
        <f t="shared" si="7"/>
        <v>7784601.53</v>
      </c>
    </row>
    <row r="218" spans="1:7" s="12" customFormat="1" ht="26.25">
      <c r="A218" s="46" t="s">
        <v>337</v>
      </c>
      <c r="B218" s="47">
        <v>200</v>
      </c>
      <c r="C218" s="48" t="s">
        <v>585</v>
      </c>
      <c r="D218" s="49" t="str">
        <f t="shared" si="6"/>
        <v>000 0500 0000000 000 210</v>
      </c>
      <c r="E218" s="45">
        <v>3767200</v>
      </c>
      <c r="F218" s="45">
        <v>713632.33</v>
      </c>
      <c r="G218" s="45">
        <f t="shared" si="7"/>
        <v>3053567.67</v>
      </c>
    </row>
    <row r="219" spans="1:7" s="12" customFormat="1" ht="15">
      <c r="A219" s="46" t="s">
        <v>339</v>
      </c>
      <c r="B219" s="47">
        <v>200</v>
      </c>
      <c r="C219" s="48" t="s">
        <v>586</v>
      </c>
      <c r="D219" s="49" t="str">
        <f t="shared" si="6"/>
        <v>000 0500 0000000 000 211</v>
      </c>
      <c r="E219" s="45">
        <v>2893400</v>
      </c>
      <c r="F219" s="45">
        <v>551632.33</v>
      </c>
      <c r="G219" s="45">
        <f t="shared" si="7"/>
        <v>2341767.67</v>
      </c>
    </row>
    <row r="220" spans="1:7" s="12" customFormat="1" ht="26.25">
      <c r="A220" s="46" t="s">
        <v>343</v>
      </c>
      <c r="B220" s="47">
        <v>200</v>
      </c>
      <c r="C220" s="48" t="s">
        <v>587</v>
      </c>
      <c r="D220" s="49" t="str">
        <f t="shared" si="6"/>
        <v>000 0500 0000000 000 213</v>
      </c>
      <c r="E220" s="45">
        <v>873800</v>
      </c>
      <c r="F220" s="45">
        <v>162000</v>
      </c>
      <c r="G220" s="45">
        <f t="shared" si="7"/>
        <v>711800</v>
      </c>
    </row>
    <row r="221" spans="1:7" s="12" customFormat="1" ht="15">
      <c r="A221" s="46" t="s">
        <v>345</v>
      </c>
      <c r="B221" s="47">
        <v>200</v>
      </c>
      <c r="C221" s="48" t="s">
        <v>588</v>
      </c>
      <c r="D221" s="49" t="str">
        <f t="shared" si="6"/>
        <v>000 0500 0000000 000 220</v>
      </c>
      <c r="E221" s="45">
        <v>1046000</v>
      </c>
      <c r="F221" s="45">
        <v>158609.62</v>
      </c>
      <c r="G221" s="45">
        <f t="shared" si="7"/>
        <v>887390.38</v>
      </c>
    </row>
    <row r="222" spans="1:7" s="12" customFormat="1" ht="15">
      <c r="A222" s="46" t="s">
        <v>347</v>
      </c>
      <c r="B222" s="47">
        <v>200</v>
      </c>
      <c r="C222" s="48" t="s">
        <v>589</v>
      </c>
      <c r="D222" s="49" t="str">
        <f t="shared" si="6"/>
        <v>000 0500 0000000 000 221</v>
      </c>
      <c r="E222" s="45">
        <v>125000</v>
      </c>
      <c r="F222" s="45">
        <v>23194.03</v>
      </c>
      <c r="G222" s="45">
        <f t="shared" si="7"/>
        <v>101805.97</v>
      </c>
    </row>
    <row r="223" spans="1:7" s="12" customFormat="1" ht="15">
      <c r="A223" s="46" t="s">
        <v>349</v>
      </c>
      <c r="B223" s="47">
        <v>200</v>
      </c>
      <c r="C223" s="48" t="s">
        <v>590</v>
      </c>
      <c r="D223" s="49" t="str">
        <f t="shared" si="6"/>
        <v>000 0500 0000000 000 222</v>
      </c>
      <c r="E223" s="45"/>
      <c r="F223" s="45"/>
      <c r="G223" s="45">
        <f t="shared" si="7"/>
        <v>0</v>
      </c>
    </row>
    <row r="224" spans="1:7" s="12" customFormat="1" ht="15">
      <c r="A224" s="46" t="s">
        <v>351</v>
      </c>
      <c r="B224" s="47">
        <v>200</v>
      </c>
      <c r="C224" s="48" t="s">
        <v>591</v>
      </c>
      <c r="D224" s="49" t="str">
        <f t="shared" si="6"/>
        <v>000 0500 0000000 000 223</v>
      </c>
      <c r="E224" s="45">
        <v>546200</v>
      </c>
      <c r="F224" s="45">
        <v>125276.4</v>
      </c>
      <c r="G224" s="45">
        <f t="shared" si="7"/>
        <v>420923.6</v>
      </c>
    </row>
    <row r="225" spans="1:7" s="12" customFormat="1" ht="26.25">
      <c r="A225" s="46" t="s">
        <v>353</v>
      </c>
      <c r="B225" s="47">
        <v>200</v>
      </c>
      <c r="C225" s="48" t="s">
        <v>592</v>
      </c>
      <c r="D225" s="49" t="str">
        <f t="shared" si="6"/>
        <v>000 0500 0000000 000 224</v>
      </c>
      <c r="E225" s="45"/>
      <c r="F225" s="45"/>
      <c r="G225" s="45">
        <f t="shared" si="7"/>
        <v>0</v>
      </c>
    </row>
    <row r="226" spans="1:7" s="12" customFormat="1" ht="26.25">
      <c r="A226" s="46" t="s">
        <v>355</v>
      </c>
      <c r="B226" s="47">
        <v>200</v>
      </c>
      <c r="C226" s="48" t="s">
        <v>593</v>
      </c>
      <c r="D226" s="49" t="str">
        <f t="shared" si="6"/>
        <v>000 0500 0000000 000 225</v>
      </c>
      <c r="E226" s="45">
        <v>152100</v>
      </c>
      <c r="F226" s="45">
        <v>435.68</v>
      </c>
      <c r="G226" s="45">
        <f t="shared" si="7"/>
        <v>151664.32</v>
      </c>
    </row>
    <row r="227" spans="1:7" s="12" customFormat="1" ht="15">
      <c r="A227" s="46" t="s">
        <v>357</v>
      </c>
      <c r="B227" s="47">
        <v>200</v>
      </c>
      <c r="C227" s="48" t="s">
        <v>594</v>
      </c>
      <c r="D227" s="49" t="str">
        <f t="shared" si="6"/>
        <v>000 0500 0000000 000 226</v>
      </c>
      <c r="E227" s="45">
        <v>222700</v>
      </c>
      <c r="F227" s="45">
        <v>9703.51</v>
      </c>
      <c r="G227" s="45">
        <f t="shared" si="7"/>
        <v>212996.49</v>
      </c>
    </row>
    <row r="228" spans="1:7" s="12" customFormat="1" ht="26.25">
      <c r="A228" s="46" t="s">
        <v>359</v>
      </c>
      <c r="B228" s="47">
        <v>200</v>
      </c>
      <c r="C228" s="48" t="s">
        <v>595</v>
      </c>
      <c r="D228" s="49" t="str">
        <f t="shared" si="6"/>
        <v>000 0500 0000000 000 240</v>
      </c>
      <c r="E228" s="45">
        <v>3903800</v>
      </c>
      <c r="F228" s="45">
        <v>1631413.52</v>
      </c>
      <c r="G228" s="45">
        <f t="shared" si="7"/>
        <v>2272386.48</v>
      </c>
    </row>
    <row r="229" spans="1:7" s="12" customFormat="1" ht="39">
      <c r="A229" s="46" t="s">
        <v>361</v>
      </c>
      <c r="B229" s="47">
        <v>200</v>
      </c>
      <c r="C229" s="48" t="s">
        <v>596</v>
      </c>
      <c r="D229" s="49" t="str">
        <f t="shared" si="6"/>
        <v>000 0500 0000000 000 241</v>
      </c>
      <c r="E229" s="45">
        <v>3903800</v>
      </c>
      <c r="F229" s="45">
        <v>1631413.52</v>
      </c>
      <c r="G229" s="45">
        <f t="shared" si="7"/>
        <v>2272386.48</v>
      </c>
    </row>
    <row r="230" spans="1:7" s="12" customFormat="1" ht="52.5">
      <c r="A230" s="46" t="s">
        <v>363</v>
      </c>
      <c r="B230" s="47">
        <v>200</v>
      </c>
      <c r="C230" s="48" t="s">
        <v>597</v>
      </c>
      <c r="D230" s="49" t="str">
        <f t="shared" si="6"/>
        <v>000 0500 0000000 000 242</v>
      </c>
      <c r="E230" s="45"/>
      <c r="F230" s="45"/>
      <c r="G230" s="45">
        <f t="shared" si="7"/>
        <v>0</v>
      </c>
    </row>
    <row r="231" spans="1:7" s="12" customFormat="1" ht="26.25">
      <c r="A231" s="46" t="s">
        <v>365</v>
      </c>
      <c r="B231" s="47">
        <v>200</v>
      </c>
      <c r="C231" s="48" t="s">
        <v>598</v>
      </c>
      <c r="D231" s="49" t="str">
        <f t="shared" si="6"/>
        <v>000 0500 0000000 000 250</v>
      </c>
      <c r="E231" s="45">
        <v>4410000</v>
      </c>
      <c r="F231" s="45">
        <v>2857143</v>
      </c>
      <c r="G231" s="45">
        <f t="shared" si="7"/>
        <v>1552857</v>
      </c>
    </row>
    <row r="232" spans="1:7" s="12" customFormat="1" ht="39">
      <c r="A232" s="46" t="s">
        <v>367</v>
      </c>
      <c r="B232" s="47">
        <v>200</v>
      </c>
      <c r="C232" s="48" t="s">
        <v>599</v>
      </c>
      <c r="D232" s="49" t="str">
        <f t="shared" si="6"/>
        <v>000 0500 0000000 000 251</v>
      </c>
      <c r="E232" s="45">
        <v>4410000</v>
      </c>
      <c r="F232" s="45">
        <v>2857143</v>
      </c>
      <c r="G232" s="45">
        <f t="shared" si="7"/>
        <v>1552857</v>
      </c>
    </row>
    <row r="233" spans="1:7" s="12" customFormat="1" ht="15">
      <c r="A233" s="46" t="s">
        <v>369</v>
      </c>
      <c r="B233" s="47">
        <v>200</v>
      </c>
      <c r="C233" s="48" t="s">
        <v>600</v>
      </c>
      <c r="D233" s="49" t="str">
        <f t="shared" si="6"/>
        <v>000 0500 0000000 000 290</v>
      </c>
      <c r="E233" s="45">
        <v>88400</v>
      </c>
      <c r="F233" s="45">
        <v>70000</v>
      </c>
      <c r="G233" s="45">
        <f t="shared" si="7"/>
        <v>18400</v>
      </c>
    </row>
    <row r="234" spans="1:7" s="12" customFormat="1" ht="26.25">
      <c r="A234" s="46" t="s">
        <v>371</v>
      </c>
      <c r="B234" s="47">
        <v>200</v>
      </c>
      <c r="C234" s="48" t="s">
        <v>601</v>
      </c>
      <c r="D234" s="49" t="str">
        <f t="shared" si="6"/>
        <v>000 0500 0000000 000 300</v>
      </c>
      <c r="E234" s="45">
        <v>50232719.51</v>
      </c>
      <c r="F234" s="45">
        <v>17502268.9</v>
      </c>
      <c r="G234" s="45">
        <f t="shared" si="7"/>
        <v>32730450.61</v>
      </c>
    </row>
    <row r="235" spans="1:7" s="12" customFormat="1" ht="26.25">
      <c r="A235" s="46" t="s">
        <v>373</v>
      </c>
      <c r="B235" s="47">
        <v>200</v>
      </c>
      <c r="C235" s="48" t="s">
        <v>602</v>
      </c>
      <c r="D235" s="49" t="str">
        <f t="shared" si="6"/>
        <v>000 0500 0000000 000 310</v>
      </c>
      <c r="E235" s="45">
        <v>50095319.51</v>
      </c>
      <c r="F235" s="45">
        <v>17478268.9</v>
      </c>
      <c r="G235" s="45">
        <f t="shared" si="7"/>
        <v>32617050.61</v>
      </c>
    </row>
    <row r="236" spans="1:7" s="12" customFormat="1" ht="26.25">
      <c r="A236" s="46" t="s">
        <v>375</v>
      </c>
      <c r="B236" s="47">
        <v>200</v>
      </c>
      <c r="C236" s="48" t="s">
        <v>603</v>
      </c>
      <c r="D236" s="49" t="str">
        <f t="shared" si="6"/>
        <v>000 0500 0000000 000 340</v>
      </c>
      <c r="E236" s="45">
        <v>137400</v>
      </c>
      <c r="F236" s="45">
        <v>24000</v>
      </c>
      <c r="G236" s="45">
        <f t="shared" si="7"/>
        <v>113400</v>
      </c>
    </row>
    <row r="237" spans="1:7" s="12" customFormat="1" ht="15" hidden="1">
      <c r="A237" s="46" t="s">
        <v>604</v>
      </c>
      <c r="B237" s="47">
        <v>200</v>
      </c>
      <c r="C237" s="48" t="s">
        <v>605</v>
      </c>
      <c r="D237" s="49" t="str">
        <f t="shared" si="6"/>
        <v>000 0500 0000000 000 500</v>
      </c>
      <c r="E237" s="45"/>
      <c r="F237" s="45"/>
      <c r="G237" s="45">
        <f t="shared" si="7"/>
        <v>0</v>
      </c>
    </row>
    <row r="238" spans="1:7" s="12" customFormat="1" ht="26.25" hidden="1">
      <c r="A238" s="46" t="s">
        <v>606</v>
      </c>
      <c r="B238" s="47">
        <v>200</v>
      </c>
      <c r="C238" s="48" t="s">
        <v>607</v>
      </c>
      <c r="D238" s="49" t="str">
        <f t="shared" si="6"/>
        <v>000 0500 0000000 000 530</v>
      </c>
      <c r="E238" s="45"/>
      <c r="F238" s="45"/>
      <c r="G238" s="45">
        <f t="shared" si="7"/>
        <v>0</v>
      </c>
    </row>
    <row r="239" spans="1:7" s="12" customFormat="1" ht="15" hidden="1">
      <c r="A239" s="46" t="s">
        <v>608</v>
      </c>
      <c r="B239" s="47">
        <v>200</v>
      </c>
      <c r="C239" s="48" t="s">
        <v>609</v>
      </c>
      <c r="D239" s="49" t="str">
        <f t="shared" si="6"/>
        <v>000 0501 0000000 000 000</v>
      </c>
      <c r="E239" s="45"/>
      <c r="F239" s="45"/>
      <c r="G239" s="45">
        <f t="shared" si="7"/>
        <v>0</v>
      </c>
    </row>
    <row r="240" spans="1:7" s="12" customFormat="1" ht="15" hidden="1">
      <c r="A240" s="46" t="s">
        <v>335</v>
      </c>
      <c r="B240" s="47">
        <v>200</v>
      </c>
      <c r="C240" s="48" t="s">
        <v>610</v>
      </c>
      <c r="D240" s="49" t="str">
        <f t="shared" si="6"/>
        <v>000 0501 0000000 000 200</v>
      </c>
      <c r="E240" s="45"/>
      <c r="F240" s="45"/>
      <c r="G240" s="45">
        <f t="shared" si="7"/>
        <v>0</v>
      </c>
    </row>
    <row r="241" spans="1:7" s="12" customFormat="1" ht="15" hidden="1">
      <c r="A241" s="46" t="s">
        <v>345</v>
      </c>
      <c r="B241" s="47">
        <v>200</v>
      </c>
      <c r="C241" s="48" t="s">
        <v>611</v>
      </c>
      <c r="D241" s="49" t="str">
        <f t="shared" si="6"/>
        <v>000 0501 0000000 000 220</v>
      </c>
      <c r="E241" s="45"/>
      <c r="F241" s="45"/>
      <c r="G241" s="45">
        <f t="shared" si="7"/>
        <v>0</v>
      </c>
    </row>
    <row r="242" spans="1:7" s="12" customFormat="1" ht="26.25" hidden="1">
      <c r="A242" s="46" t="s">
        <v>355</v>
      </c>
      <c r="B242" s="47">
        <v>200</v>
      </c>
      <c r="C242" s="48" t="s">
        <v>612</v>
      </c>
      <c r="D242" s="49" t="str">
        <f t="shared" si="6"/>
        <v>000 0501 0000000 000 225</v>
      </c>
      <c r="E242" s="45"/>
      <c r="F242" s="45"/>
      <c r="G242" s="45">
        <f t="shared" si="7"/>
        <v>0</v>
      </c>
    </row>
    <row r="243" spans="1:7" s="12" customFormat="1" ht="15" hidden="1">
      <c r="A243" s="46" t="s">
        <v>357</v>
      </c>
      <c r="B243" s="47">
        <v>200</v>
      </c>
      <c r="C243" s="48" t="s">
        <v>613</v>
      </c>
      <c r="D243" s="49" t="str">
        <f t="shared" si="6"/>
        <v>000 0501 0000000 000 226</v>
      </c>
      <c r="E243" s="45"/>
      <c r="F243" s="45"/>
      <c r="G243" s="45">
        <f t="shared" si="7"/>
        <v>0</v>
      </c>
    </row>
    <row r="244" spans="1:7" s="12" customFormat="1" ht="15" hidden="1">
      <c r="A244" s="46" t="s">
        <v>369</v>
      </c>
      <c r="B244" s="47">
        <v>200</v>
      </c>
      <c r="C244" s="48" t="s">
        <v>614</v>
      </c>
      <c r="D244" s="49" t="str">
        <f t="shared" si="6"/>
        <v>000 0501 0000000 000 290</v>
      </c>
      <c r="E244" s="45"/>
      <c r="F244" s="45"/>
      <c r="G244" s="45">
        <f t="shared" si="7"/>
        <v>0</v>
      </c>
    </row>
    <row r="245" spans="1:7" s="12" customFormat="1" ht="26.25" hidden="1">
      <c r="A245" s="46" t="s">
        <v>371</v>
      </c>
      <c r="B245" s="47">
        <v>200</v>
      </c>
      <c r="C245" s="48" t="s">
        <v>615</v>
      </c>
      <c r="D245" s="49" t="str">
        <f t="shared" si="6"/>
        <v>000 0501 0000000 000 300</v>
      </c>
      <c r="E245" s="45"/>
      <c r="F245" s="45"/>
      <c r="G245" s="45">
        <f t="shared" si="7"/>
        <v>0</v>
      </c>
    </row>
    <row r="246" spans="1:7" s="12" customFormat="1" ht="26.25" hidden="1">
      <c r="A246" s="46" t="s">
        <v>373</v>
      </c>
      <c r="B246" s="47">
        <v>200</v>
      </c>
      <c r="C246" s="48" t="s">
        <v>616</v>
      </c>
      <c r="D246" s="49" t="str">
        <f t="shared" si="6"/>
        <v>000 0501 0000000 000 310</v>
      </c>
      <c r="E246" s="45"/>
      <c r="F246" s="45"/>
      <c r="G246" s="45">
        <f t="shared" si="7"/>
        <v>0</v>
      </c>
    </row>
    <row r="247" spans="1:7" s="12" customFormat="1" ht="26.25" hidden="1">
      <c r="A247" s="46" t="s">
        <v>375</v>
      </c>
      <c r="B247" s="47">
        <v>200</v>
      </c>
      <c r="C247" s="48" t="s">
        <v>617</v>
      </c>
      <c r="D247" s="49" t="str">
        <f t="shared" si="6"/>
        <v>000 0501 0000000 000 340</v>
      </c>
      <c r="E247" s="45"/>
      <c r="F247" s="45"/>
      <c r="G247" s="45">
        <f t="shared" si="7"/>
        <v>0</v>
      </c>
    </row>
    <row r="248" spans="1:7" s="12" customFormat="1" ht="15">
      <c r="A248" s="46" t="s">
        <v>618</v>
      </c>
      <c r="B248" s="47">
        <v>200</v>
      </c>
      <c r="C248" s="48" t="s">
        <v>619</v>
      </c>
      <c r="D248" s="49" t="str">
        <f t="shared" si="6"/>
        <v>000 0502 0000000 000 000</v>
      </c>
      <c r="E248" s="45">
        <v>58412919.51</v>
      </c>
      <c r="F248" s="45">
        <v>21951305.42</v>
      </c>
      <c r="G248" s="45">
        <f t="shared" si="7"/>
        <v>36461614.089999996</v>
      </c>
    </row>
    <row r="249" spans="1:7" s="12" customFormat="1" ht="15">
      <c r="A249" s="46" t="s">
        <v>335</v>
      </c>
      <c r="B249" s="47">
        <v>200</v>
      </c>
      <c r="C249" s="48" t="s">
        <v>620</v>
      </c>
      <c r="D249" s="49" t="str">
        <f t="shared" si="6"/>
        <v>000 0502 0000000 000 200</v>
      </c>
      <c r="E249" s="45">
        <v>8375800</v>
      </c>
      <c r="F249" s="45">
        <v>4488556.52</v>
      </c>
      <c r="G249" s="45">
        <f t="shared" si="7"/>
        <v>3887243.4800000004</v>
      </c>
    </row>
    <row r="250" spans="1:7" s="12" customFormat="1" ht="15">
      <c r="A250" s="46" t="s">
        <v>345</v>
      </c>
      <c r="B250" s="47">
        <v>200</v>
      </c>
      <c r="C250" s="48" t="s">
        <v>621</v>
      </c>
      <c r="D250" s="49" t="str">
        <f t="shared" si="6"/>
        <v>000 0502 0000000 000 220</v>
      </c>
      <c r="E250" s="45">
        <v>62000</v>
      </c>
      <c r="F250" s="45"/>
      <c r="G250" s="45">
        <f t="shared" si="7"/>
        <v>62000</v>
      </c>
    </row>
    <row r="251" spans="1:7" s="12" customFormat="1" ht="26.25">
      <c r="A251" s="46" t="s">
        <v>355</v>
      </c>
      <c r="B251" s="47">
        <v>200</v>
      </c>
      <c r="C251" s="48" t="s">
        <v>622</v>
      </c>
      <c r="D251" s="49" t="str">
        <f t="shared" si="6"/>
        <v>000 0502 0000000 000 225</v>
      </c>
      <c r="E251" s="45"/>
      <c r="F251" s="45"/>
      <c r="G251" s="45">
        <f t="shared" si="7"/>
        <v>0</v>
      </c>
    </row>
    <row r="252" spans="1:7" s="12" customFormat="1" ht="15">
      <c r="A252" s="46" t="s">
        <v>357</v>
      </c>
      <c r="B252" s="47">
        <v>200</v>
      </c>
      <c r="C252" s="48" t="s">
        <v>623</v>
      </c>
      <c r="D252" s="49" t="str">
        <f t="shared" si="6"/>
        <v>000 0502 0000000 000 226</v>
      </c>
      <c r="E252" s="45">
        <v>62000</v>
      </c>
      <c r="F252" s="45"/>
      <c r="G252" s="45">
        <f t="shared" si="7"/>
        <v>62000</v>
      </c>
    </row>
    <row r="253" spans="1:7" s="12" customFormat="1" ht="26.25">
      <c r="A253" s="46" t="s">
        <v>359</v>
      </c>
      <c r="B253" s="47">
        <v>200</v>
      </c>
      <c r="C253" s="48" t="s">
        <v>624</v>
      </c>
      <c r="D253" s="49" t="str">
        <f t="shared" si="6"/>
        <v>000 0502 0000000 000 240</v>
      </c>
      <c r="E253" s="45">
        <v>3903800</v>
      </c>
      <c r="F253" s="45">
        <v>1631413.52</v>
      </c>
      <c r="G253" s="45">
        <f t="shared" si="7"/>
        <v>2272386.48</v>
      </c>
    </row>
    <row r="254" spans="1:7" s="12" customFormat="1" ht="39">
      <c r="A254" s="46" t="s">
        <v>361</v>
      </c>
      <c r="B254" s="47">
        <v>200</v>
      </c>
      <c r="C254" s="48" t="s">
        <v>625</v>
      </c>
      <c r="D254" s="49" t="str">
        <f t="shared" si="6"/>
        <v>000 0502 0000000 000 241</v>
      </c>
      <c r="E254" s="45">
        <v>3903800</v>
      </c>
      <c r="F254" s="45">
        <v>1631413.52</v>
      </c>
      <c r="G254" s="45">
        <f t="shared" si="7"/>
        <v>2272386.48</v>
      </c>
    </row>
    <row r="255" spans="1:7" s="12" customFormat="1" ht="52.5">
      <c r="A255" s="46" t="s">
        <v>363</v>
      </c>
      <c r="B255" s="47">
        <v>200</v>
      </c>
      <c r="C255" s="48" t="s">
        <v>626</v>
      </c>
      <c r="D255" s="49" t="str">
        <f t="shared" si="6"/>
        <v>000 0502 0000000 000 242</v>
      </c>
      <c r="E255" s="45"/>
      <c r="F255" s="45"/>
      <c r="G255" s="45">
        <f t="shared" si="7"/>
        <v>0</v>
      </c>
    </row>
    <row r="256" spans="1:7" s="12" customFormat="1" ht="26.25">
      <c r="A256" s="46" t="s">
        <v>365</v>
      </c>
      <c r="B256" s="47">
        <v>200</v>
      </c>
      <c r="C256" s="48" t="s">
        <v>627</v>
      </c>
      <c r="D256" s="49" t="str">
        <f t="shared" si="6"/>
        <v>000 0502 0000000 000 250</v>
      </c>
      <c r="E256" s="45">
        <v>4410000</v>
      </c>
      <c r="F256" s="45">
        <v>2857143</v>
      </c>
      <c r="G256" s="45">
        <f t="shared" si="7"/>
        <v>1552857</v>
      </c>
    </row>
    <row r="257" spans="1:7" s="12" customFormat="1" ht="39">
      <c r="A257" s="46" t="s">
        <v>367</v>
      </c>
      <c r="B257" s="47">
        <v>200</v>
      </c>
      <c r="C257" s="48" t="s">
        <v>628</v>
      </c>
      <c r="D257" s="49" t="str">
        <f t="shared" si="6"/>
        <v>000 0502 0000000 000 251</v>
      </c>
      <c r="E257" s="45">
        <v>4410000</v>
      </c>
      <c r="F257" s="45">
        <v>2857143</v>
      </c>
      <c r="G257" s="45">
        <f t="shared" si="7"/>
        <v>1552857</v>
      </c>
    </row>
    <row r="258" spans="1:7" s="12" customFormat="1" ht="15">
      <c r="A258" s="46" t="s">
        <v>369</v>
      </c>
      <c r="B258" s="47">
        <v>200</v>
      </c>
      <c r="C258" s="48" t="s">
        <v>629</v>
      </c>
      <c r="D258" s="49" t="str">
        <f t="shared" si="6"/>
        <v>000 0502 0000000 000 290</v>
      </c>
      <c r="E258" s="45"/>
      <c r="F258" s="45"/>
      <c r="G258" s="45">
        <f t="shared" si="7"/>
        <v>0</v>
      </c>
    </row>
    <row r="259" spans="1:7" s="12" customFormat="1" ht="26.25">
      <c r="A259" s="46" t="s">
        <v>371</v>
      </c>
      <c r="B259" s="47">
        <v>200</v>
      </c>
      <c r="C259" s="48" t="s">
        <v>630</v>
      </c>
      <c r="D259" s="49" t="str">
        <f t="shared" si="6"/>
        <v>000 0502 0000000 000 300</v>
      </c>
      <c r="E259" s="45">
        <v>50037119.51</v>
      </c>
      <c r="F259" s="45">
        <v>17462748.9</v>
      </c>
      <c r="G259" s="45">
        <f t="shared" si="7"/>
        <v>32574370.61</v>
      </c>
    </row>
    <row r="260" spans="1:7" s="12" customFormat="1" ht="26.25">
      <c r="A260" s="46" t="s">
        <v>373</v>
      </c>
      <c r="B260" s="47">
        <v>200</v>
      </c>
      <c r="C260" s="48" t="s">
        <v>631</v>
      </c>
      <c r="D260" s="49" t="str">
        <f t="shared" si="6"/>
        <v>000 0502 0000000 000 310</v>
      </c>
      <c r="E260" s="45">
        <v>50037119.51</v>
      </c>
      <c r="F260" s="45">
        <v>17462748.9</v>
      </c>
      <c r="G260" s="45">
        <f t="shared" si="7"/>
        <v>32574370.61</v>
      </c>
    </row>
    <row r="261" spans="1:7" s="12" customFormat="1" ht="26.25" hidden="1">
      <c r="A261" s="46" t="s">
        <v>375</v>
      </c>
      <c r="B261" s="47">
        <v>200</v>
      </c>
      <c r="C261" s="48" t="s">
        <v>632</v>
      </c>
      <c r="D261" s="49" t="str">
        <f t="shared" si="6"/>
        <v>000 0502 0000000 000 340</v>
      </c>
      <c r="E261" s="45"/>
      <c r="F261" s="45"/>
      <c r="G261" s="45">
        <f t="shared" si="7"/>
        <v>0</v>
      </c>
    </row>
    <row r="262" spans="1:7" s="12" customFormat="1" ht="15" hidden="1">
      <c r="A262" s="46" t="s">
        <v>604</v>
      </c>
      <c r="B262" s="47">
        <v>200</v>
      </c>
      <c r="C262" s="48" t="s">
        <v>633</v>
      </c>
      <c r="D262" s="49" t="str">
        <f t="shared" si="6"/>
        <v>000 0502 0000000 000 500</v>
      </c>
      <c r="E262" s="45"/>
      <c r="F262" s="45"/>
      <c r="G262" s="45">
        <f t="shared" si="7"/>
        <v>0</v>
      </c>
    </row>
    <row r="263" spans="1:7" s="12" customFormat="1" ht="26.25" hidden="1">
      <c r="A263" s="46" t="s">
        <v>606</v>
      </c>
      <c r="B263" s="47">
        <v>200</v>
      </c>
      <c r="C263" s="48" t="s">
        <v>634</v>
      </c>
      <c r="D263" s="49" t="str">
        <f aca="true" t="shared" si="8" ref="D263:D326">IF(OR(LEFT(C263,5)="000 9",LEFT(C263,5)="000 7"),"X",C263)</f>
        <v>000 0502 0000000 000 530</v>
      </c>
      <c r="E263" s="45"/>
      <c r="F263" s="45"/>
      <c r="G263" s="45">
        <f t="shared" si="7"/>
        <v>0</v>
      </c>
    </row>
    <row r="264" spans="1:7" s="12" customFormat="1" ht="15" hidden="1">
      <c r="A264" s="46" t="s">
        <v>635</v>
      </c>
      <c r="B264" s="47">
        <v>200</v>
      </c>
      <c r="C264" s="48" t="s">
        <v>636</v>
      </c>
      <c r="D264" s="49" t="str">
        <f t="shared" si="8"/>
        <v>000 0503 0000000 000 000</v>
      </c>
      <c r="E264" s="45"/>
      <c r="F264" s="45"/>
      <c r="G264" s="45">
        <f aca="true" t="shared" si="9" ref="G264:G327">E264-F264</f>
        <v>0</v>
      </c>
    </row>
    <row r="265" spans="1:7" s="12" customFormat="1" ht="15" hidden="1">
      <c r="A265" s="46" t="s">
        <v>335</v>
      </c>
      <c r="B265" s="47">
        <v>200</v>
      </c>
      <c r="C265" s="48" t="s">
        <v>637</v>
      </c>
      <c r="D265" s="49" t="str">
        <f t="shared" si="8"/>
        <v>000 0503 0000000 000 200</v>
      </c>
      <c r="E265" s="45"/>
      <c r="F265" s="45"/>
      <c r="G265" s="45">
        <f t="shared" si="9"/>
        <v>0</v>
      </c>
    </row>
    <row r="266" spans="1:7" s="12" customFormat="1" ht="15" hidden="1">
      <c r="A266" s="46" t="s">
        <v>345</v>
      </c>
      <c r="B266" s="47">
        <v>200</v>
      </c>
      <c r="C266" s="48" t="s">
        <v>638</v>
      </c>
      <c r="D266" s="49" t="str">
        <f t="shared" si="8"/>
        <v>000 0503 0000000 000 220</v>
      </c>
      <c r="E266" s="45"/>
      <c r="F266" s="45"/>
      <c r="G266" s="45">
        <f t="shared" si="9"/>
        <v>0</v>
      </c>
    </row>
    <row r="267" spans="1:7" s="12" customFormat="1" ht="15" hidden="1">
      <c r="A267" s="46" t="s">
        <v>349</v>
      </c>
      <c r="B267" s="47">
        <v>200</v>
      </c>
      <c r="C267" s="48" t="s">
        <v>639</v>
      </c>
      <c r="D267" s="49" t="str">
        <f t="shared" si="8"/>
        <v>000 0503 0000000 000 222</v>
      </c>
      <c r="E267" s="45"/>
      <c r="F267" s="45"/>
      <c r="G267" s="45">
        <f t="shared" si="9"/>
        <v>0</v>
      </c>
    </row>
    <row r="268" spans="1:7" s="12" customFormat="1" ht="15" hidden="1">
      <c r="A268" s="46" t="s">
        <v>351</v>
      </c>
      <c r="B268" s="47">
        <v>200</v>
      </c>
      <c r="C268" s="48" t="s">
        <v>640</v>
      </c>
      <c r="D268" s="49" t="str">
        <f t="shared" si="8"/>
        <v>000 0503 0000000 000 223</v>
      </c>
      <c r="E268" s="45"/>
      <c r="F268" s="45"/>
      <c r="G268" s="45">
        <f t="shared" si="9"/>
        <v>0</v>
      </c>
    </row>
    <row r="269" spans="1:7" s="12" customFormat="1" ht="26.25" hidden="1">
      <c r="A269" s="46" t="s">
        <v>353</v>
      </c>
      <c r="B269" s="47">
        <v>200</v>
      </c>
      <c r="C269" s="48" t="s">
        <v>641</v>
      </c>
      <c r="D269" s="49" t="str">
        <f t="shared" si="8"/>
        <v>000 0503 0000000 000 224</v>
      </c>
      <c r="E269" s="45"/>
      <c r="F269" s="45"/>
      <c r="G269" s="45">
        <f t="shared" si="9"/>
        <v>0</v>
      </c>
    </row>
    <row r="270" spans="1:7" s="12" customFormat="1" ht="26.25" hidden="1">
      <c r="A270" s="46" t="s">
        <v>355</v>
      </c>
      <c r="B270" s="47">
        <v>200</v>
      </c>
      <c r="C270" s="48" t="s">
        <v>642</v>
      </c>
      <c r="D270" s="49" t="str">
        <f t="shared" si="8"/>
        <v>000 0503 0000000 000 225</v>
      </c>
      <c r="E270" s="45"/>
      <c r="F270" s="45"/>
      <c r="G270" s="45">
        <f t="shared" si="9"/>
        <v>0</v>
      </c>
    </row>
    <row r="271" spans="1:7" s="12" customFormat="1" ht="15" hidden="1">
      <c r="A271" s="46" t="s">
        <v>357</v>
      </c>
      <c r="B271" s="47">
        <v>200</v>
      </c>
      <c r="C271" s="48" t="s">
        <v>643</v>
      </c>
      <c r="D271" s="49" t="str">
        <f t="shared" si="8"/>
        <v>000 0503 0000000 000 226</v>
      </c>
      <c r="E271" s="45"/>
      <c r="F271" s="45"/>
      <c r="G271" s="45">
        <f t="shared" si="9"/>
        <v>0</v>
      </c>
    </row>
    <row r="272" spans="1:7" s="12" customFormat="1" ht="26.25" hidden="1">
      <c r="A272" s="46" t="s">
        <v>359</v>
      </c>
      <c r="B272" s="47">
        <v>200</v>
      </c>
      <c r="C272" s="48" t="s">
        <v>644</v>
      </c>
      <c r="D272" s="49" t="str">
        <f t="shared" si="8"/>
        <v>000 0503 0000000 000 240</v>
      </c>
      <c r="E272" s="45"/>
      <c r="F272" s="45"/>
      <c r="G272" s="45">
        <f t="shared" si="9"/>
        <v>0</v>
      </c>
    </row>
    <row r="273" spans="1:7" s="12" customFormat="1" ht="39" hidden="1">
      <c r="A273" s="46" t="s">
        <v>361</v>
      </c>
      <c r="B273" s="47">
        <v>200</v>
      </c>
      <c r="C273" s="48" t="s">
        <v>645</v>
      </c>
      <c r="D273" s="49" t="str">
        <f t="shared" si="8"/>
        <v>000 0503 0000000 000 241</v>
      </c>
      <c r="E273" s="45"/>
      <c r="F273" s="45"/>
      <c r="G273" s="45">
        <f t="shared" si="9"/>
        <v>0</v>
      </c>
    </row>
    <row r="274" spans="1:7" s="12" customFormat="1" ht="15" hidden="1">
      <c r="A274" s="46" t="s">
        <v>369</v>
      </c>
      <c r="B274" s="47">
        <v>200</v>
      </c>
      <c r="C274" s="48" t="s">
        <v>646</v>
      </c>
      <c r="D274" s="49" t="str">
        <f t="shared" si="8"/>
        <v>000 0503 0000000 000 290</v>
      </c>
      <c r="E274" s="45"/>
      <c r="F274" s="45"/>
      <c r="G274" s="45">
        <f t="shared" si="9"/>
        <v>0</v>
      </c>
    </row>
    <row r="275" spans="1:7" s="12" customFormat="1" ht="26.25" hidden="1">
      <c r="A275" s="46" t="s">
        <v>371</v>
      </c>
      <c r="B275" s="47">
        <v>200</v>
      </c>
      <c r="C275" s="48" t="s">
        <v>647</v>
      </c>
      <c r="D275" s="49" t="str">
        <f t="shared" si="8"/>
        <v>000 0503 0000000 000 300</v>
      </c>
      <c r="E275" s="45"/>
      <c r="F275" s="45"/>
      <c r="G275" s="45">
        <f t="shared" si="9"/>
        <v>0</v>
      </c>
    </row>
    <row r="276" spans="1:7" s="12" customFormat="1" ht="26.25" hidden="1">
      <c r="A276" s="46" t="s">
        <v>373</v>
      </c>
      <c r="B276" s="47">
        <v>200</v>
      </c>
      <c r="C276" s="48" t="s">
        <v>648</v>
      </c>
      <c r="D276" s="49" t="str">
        <f t="shared" si="8"/>
        <v>000 0503 0000000 000 310</v>
      </c>
      <c r="E276" s="45"/>
      <c r="F276" s="45"/>
      <c r="G276" s="45">
        <f t="shared" si="9"/>
        <v>0</v>
      </c>
    </row>
    <row r="277" spans="1:7" s="12" customFormat="1" ht="26.25" hidden="1">
      <c r="A277" s="46" t="s">
        <v>375</v>
      </c>
      <c r="B277" s="47">
        <v>200</v>
      </c>
      <c r="C277" s="48" t="s">
        <v>649</v>
      </c>
      <c r="D277" s="49" t="str">
        <f t="shared" si="8"/>
        <v>000 0503 0000000 000 340</v>
      </c>
      <c r="E277" s="45"/>
      <c r="F277" s="45"/>
      <c r="G277" s="45">
        <f t="shared" si="9"/>
        <v>0</v>
      </c>
    </row>
    <row r="278" spans="1:7" s="12" customFormat="1" ht="26.25">
      <c r="A278" s="46" t="s">
        <v>650</v>
      </c>
      <c r="B278" s="47">
        <v>200</v>
      </c>
      <c r="C278" s="48" t="s">
        <v>651</v>
      </c>
      <c r="D278" s="49" t="str">
        <f t="shared" si="8"/>
        <v>000 0505 0000000 000 000</v>
      </c>
      <c r="E278" s="45">
        <v>5035200</v>
      </c>
      <c r="F278" s="45">
        <v>981761.95</v>
      </c>
      <c r="G278" s="45">
        <f t="shared" si="9"/>
        <v>4053438.05</v>
      </c>
    </row>
    <row r="279" spans="1:7" s="12" customFormat="1" ht="15">
      <c r="A279" s="46" t="s">
        <v>335</v>
      </c>
      <c r="B279" s="47">
        <v>200</v>
      </c>
      <c r="C279" s="48" t="s">
        <v>652</v>
      </c>
      <c r="D279" s="49" t="str">
        <f t="shared" si="8"/>
        <v>000 0505 0000000 000 200</v>
      </c>
      <c r="E279" s="45">
        <v>4839600</v>
      </c>
      <c r="F279" s="45">
        <v>942241.95</v>
      </c>
      <c r="G279" s="45">
        <f t="shared" si="9"/>
        <v>3897358.05</v>
      </c>
    </row>
    <row r="280" spans="1:7" s="12" customFormat="1" ht="26.25">
      <c r="A280" s="46" t="s">
        <v>337</v>
      </c>
      <c r="B280" s="47">
        <v>200</v>
      </c>
      <c r="C280" s="48" t="s">
        <v>653</v>
      </c>
      <c r="D280" s="49" t="str">
        <f t="shared" si="8"/>
        <v>000 0505 0000000 000 210</v>
      </c>
      <c r="E280" s="45">
        <v>3767200</v>
      </c>
      <c r="F280" s="45">
        <v>713632.33</v>
      </c>
      <c r="G280" s="45">
        <f t="shared" si="9"/>
        <v>3053567.67</v>
      </c>
    </row>
    <row r="281" spans="1:7" s="12" customFormat="1" ht="15">
      <c r="A281" s="46" t="s">
        <v>339</v>
      </c>
      <c r="B281" s="47">
        <v>200</v>
      </c>
      <c r="C281" s="48" t="s">
        <v>654</v>
      </c>
      <c r="D281" s="49" t="str">
        <f t="shared" si="8"/>
        <v>000 0505 0000000 000 211</v>
      </c>
      <c r="E281" s="45">
        <v>2893400</v>
      </c>
      <c r="F281" s="45">
        <v>551632.33</v>
      </c>
      <c r="G281" s="45">
        <f t="shared" si="9"/>
        <v>2341767.67</v>
      </c>
    </row>
    <row r="282" spans="1:7" s="12" customFormat="1" ht="26.25">
      <c r="A282" s="46" t="s">
        <v>343</v>
      </c>
      <c r="B282" s="47">
        <v>200</v>
      </c>
      <c r="C282" s="48" t="s">
        <v>655</v>
      </c>
      <c r="D282" s="49" t="str">
        <f t="shared" si="8"/>
        <v>000 0505 0000000 000 213</v>
      </c>
      <c r="E282" s="45">
        <v>873800</v>
      </c>
      <c r="F282" s="45">
        <v>162000</v>
      </c>
      <c r="G282" s="45">
        <f t="shared" si="9"/>
        <v>711800</v>
      </c>
    </row>
    <row r="283" spans="1:7" s="12" customFormat="1" ht="15">
      <c r="A283" s="46" t="s">
        <v>345</v>
      </c>
      <c r="B283" s="47">
        <v>200</v>
      </c>
      <c r="C283" s="48" t="s">
        <v>656</v>
      </c>
      <c r="D283" s="49" t="str">
        <f t="shared" si="8"/>
        <v>000 0505 0000000 000 220</v>
      </c>
      <c r="E283" s="45">
        <v>984000</v>
      </c>
      <c r="F283" s="45">
        <v>158609.62</v>
      </c>
      <c r="G283" s="45">
        <f t="shared" si="9"/>
        <v>825390.38</v>
      </c>
    </row>
    <row r="284" spans="1:7" s="12" customFormat="1" ht="15">
      <c r="A284" s="46" t="s">
        <v>347</v>
      </c>
      <c r="B284" s="47">
        <v>200</v>
      </c>
      <c r="C284" s="48" t="s">
        <v>657</v>
      </c>
      <c r="D284" s="49" t="str">
        <f t="shared" si="8"/>
        <v>000 0505 0000000 000 221</v>
      </c>
      <c r="E284" s="45">
        <v>125000</v>
      </c>
      <c r="F284" s="45">
        <v>23194.03</v>
      </c>
      <c r="G284" s="45">
        <f t="shared" si="9"/>
        <v>101805.97</v>
      </c>
    </row>
    <row r="285" spans="1:7" s="12" customFormat="1" ht="15">
      <c r="A285" s="46" t="s">
        <v>351</v>
      </c>
      <c r="B285" s="47">
        <v>200</v>
      </c>
      <c r="C285" s="48" t="s">
        <v>658</v>
      </c>
      <c r="D285" s="49" t="str">
        <f t="shared" si="8"/>
        <v>000 0505 0000000 000 223</v>
      </c>
      <c r="E285" s="45">
        <v>546200</v>
      </c>
      <c r="F285" s="45">
        <v>125276.4</v>
      </c>
      <c r="G285" s="45">
        <f t="shared" si="9"/>
        <v>420923.6</v>
      </c>
    </row>
    <row r="286" spans="1:7" s="12" customFormat="1" ht="26.25">
      <c r="A286" s="46" t="s">
        <v>355</v>
      </c>
      <c r="B286" s="47">
        <v>200</v>
      </c>
      <c r="C286" s="48" t="s">
        <v>659</v>
      </c>
      <c r="D286" s="49" t="str">
        <f t="shared" si="8"/>
        <v>000 0505 0000000 000 225</v>
      </c>
      <c r="E286" s="45">
        <v>152100</v>
      </c>
      <c r="F286" s="45">
        <v>435.68</v>
      </c>
      <c r="G286" s="45">
        <f t="shared" si="9"/>
        <v>151664.32</v>
      </c>
    </row>
    <row r="287" spans="1:7" s="12" customFormat="1" ht="15">
      <c r="A287" s="46" t="s">
        <v>357</v>
      </c>
      <c r="B287" s="47">
        <v>200</v>
      </c>
      <c r="C287" s="48" t="s">
        <v>660</v>
      </c>
      <c r="D287" s="49" t="str">
        <f t="shared" si="8"/>
        <v>000 0505 0000000 000 226</v>
      </c>
      <c r="E287" s="45">
        <v>160700</v>
      </c>
      <c r="F287" s="45">
        <v>9703.51</v>
      </c>
      <c r="G287" s="45">
        <f t="shared" si="9"/>
        <v>150996.49</v>
      </c>
    </row>
    <row r="288" spans="1:7" s="12" customFormat="1" ht="15">
      <c r="A288" s="46" t="s">
        <v>369</v>
      </c>
      <c r="B288" s="47">
        <v>200</v>
      </c>
      <c r="C288" s="48" t="s">
        <v>661</v>
      </c>
      <c r="D288" s="49" t="str">
        <f t="shared" si="8"/>
        <v>000 0505 0000000 000 290</v>
      </c>
      <c r="E288" s="45">
        <v>88400</v>
      </c>
      <c r="F288" s="45">
        <v>70000</v>
      </c>
      <c r="G288" s="45">
        <f t="shared" si="9"/>
        <v>18400</v>
      </c>
    </row>
    <row r="289" spans="1:7" s="12" customFormat="1" ht="26.25">
      <c r="A289" s="46" t="s">
        <v>371</v>
      </c>
      <c r="B289" s="47">
        <v>200</v>
      </c>
      <c r="C289" s="48" t="s">
        <v>662</v>
      </c>
      <c r="D289" s="49" t="str">
        <f t="shared" si="8"/>
        <v>000 0505 0000000 000 300</v>
      </c>
      <c r="E289" s="45">
        <v>195600</v>
      </c>
      <c r="F289" s="45">
        <v>39520</v>
      </c>
      <c r="G289" s="45">
        <f t="shared" si="9"/>
        <v>156080</v>
      </c>
    </row>
    <row r="290" spans="1:7" s="12" customFormat="1" ht="26.25">
      <c r="A290" s="46" t="s">
        <v>373</v>
      </c>
      <c r="B290" s="47">
        <v>200</v>
      </c>
      <c r="C290" s="48" t="s">
        <v>663</v>
      </c>
      <c r="D290" s="49" t="str">
        <f t="shared" si="8"/>
        <v>000 0505 0000000 000 310</v>
      </c>
      <c r="E290" s="45">
        <v>58200</v>
      </c>
      <c r="F290" s="45">
        <v>15520</v>
      </c>
      <c r="G290" s="45">
        <f t="shared" si="9"/>
        <v>42680</v>
      </c>
    </row>
    <row r="291" spans="1:7" s="12" customFormat="1" ht="26.25">
      <c r="A291" s="46" t="s">
        <v>375</v>
      </c>
      <c r="B291" s="47">
        <v>200</v>
      </c>
      <c r="C291" s="48" t="s">
        <v>664</v>
      </c>
      <c r="D291" s="49" t="str">
        <f t="shared" si="8"/>
        <v>000 0505 0000000 000 340</v>
      </c>
      <c r="E291" s="45">
        <v>137400</v>
      </c>
      <c r="F291" s="45">
        <v>24000</v>
      </c>
      <c r="G291" s="45">
        <f t="shared" si="9"/>
        <v>113400</v>
      </c>
    </row>
    <row r="292" spans="1:7" s="12" customFormat="1" ht="15">
      <c r="A292" s="46" t="s">
        <v>665</v>
      </c>
      <c r="B292" s="47">
        <v>200</v>
      </c>
      <c r="C292" s="48" t="s">
        <v>666</v>
      </c>
      <c r="D292" s="49" t="str">
        <f t="shared" si="8"/>
        <v>000 0600 0000000 000 000</v>
      </c>
      <c r="E292" s="45">
        <v>497385.51</v>
      </c>
      <c r="F292" s="45">
        <v>293385.51</v>
      </c>
      <c r="G292" s="45">
        <f t="shared" si="9"/>
        <v>204000</v>
      </c>
    </row>
    <row r="293" spans="1:7" s="12" customFormat="1" ht="15">
      <c r="A293" s="46" t="s">
        <v>335</v>
      </c>
      <c r="B293" s="47">
        <v>200</v>
      </c>
      <c r="C293" s="48" t="s">
        <v>667</v>
      </c>
      <c r="D293" s="49" t="str">
        <f t="shared" si="8"/>
        <v>000 0600 0000000 000 200</v>
      </c>
      <c r="E293" s="45">
        <v>497385.51</v>
      </c>
      <c r="F293" s="45">
        <v>293385.51</v>
      </c>
      <c r="G293" s="45">
        <f t="shared" si="9"/>
        <v>204000</v>
      </c>
    </row>
    <row r="294" spans="1:7" s="12" customFormat="1" ht="26.25">
      <c r="A294" s="46" t="s">
        <v>337</v>
      </c>
      <c r="B294" s="47">
        <v>200</v>
      </c>
      <c r="C294" s="48" t="s">
        <v>668</v>
      </c>
      <c r="D294" s="49" t="str">
        <f t="shared" si="8"/>
        <v>000 0600 0000000 000 210</v>
      </c>
      <c r="E294" s="45">
        <v>282338.14</v>
      </c>
      <c r="F294" s="45">
        <v>282338.14</v>
      </c>
      <c r="G294" s="45">
        <f t="shared" si="9"/>
        <v>0</v>
      </c>
    </row>
    <row r="295" spans="1:7" s="12" customFormat="1" ht="15">
      <c r="A295" s="46" t="s">
        <v>339</v>
      </c>
      <c r="B295" s="47">
        <v>200</v>
      </c>
      <c r="C295" s="48" t="s">
        <v>669</v>
      </c>
      <c r="D295" s="49" t="str">
        <f t="shared" si="8"/>
        <v>000 0600 0000000 000 211</v>
      </c>
      <c r="E295" s="45">
        <v>211476.77</v>
      </c>
      <c r="F295" s="45">
        <v>211476.77</v>
      </c>
      <c r="G295" s="45">
        <f t="shared" si="9"/>
        <v>0</v>
      </c>
    </row>
    <row r="296" spans="1:7" s="12" customFormat="1" ht="26.25">
      <c r="A296" s="46" t="s">
        <v>343</v>
      </c>
      <c r="B296" s="47">
        <v>200</v>
      </c>
      <c r="C296" s="48" t="s">
        <v>670</v>
      </c>
      <c r="D296" s="49" t="str">
        <f t="shared" si="8"/>
        <v>000 0600 0000000 000 213</v>
      </c>
      <c r="E296" s="45">
        <v>70861.37</v>
      </c>
      <c r="F296" s="45">
        <v>70861.37</v>
      </c>
      <c r="G296" s="45">
        <f t="shared" si="9"/>
        <v>0</v>
      </c>
    </row>
    <row r="297" spans="1:7" s="12" customFormat="1" ht="15">
      <c r="A297" s="46" t="s">
        <v>345</v>
      </c>
      <c r="B297" s="47">
        <v>200</v>
      </c>
      <c r="C297" s="48" t="s">
        <v>671</v>
      </c>
      <c r="D297" s="49" t="str">
        <f t="shared" si="8"/>
        <v>000 0600 0000000 000 220</v>
      </c>
      <c r="E297" s="45">
        <v>214425.1</v>
      </c>
      <c r="F297" s="45">
        <v>11047.37</v>
      </c>
      <c r="G297" s="45">
        <f t="shared" si="9"/>
        <v>203377.73</v>
      </c>
    </row>
    <row r="298" spans="1:7" s="12" customFormat="1" ht="26.25">
      <c r="A298" s="46" t="s">
        <v>355</v>
      </c>
      <c r="B298" s="47">
        <v>200</v>
      </c>
      <c r="C298" s="48" t="s">
        <v>672</v>
      </c>
      <c r="D298" s="49" t="str">
        <f t="shared" si="8"/>
        <v>000 0600 0000000 000 225</v>
      </c>
      <c r="E298" s="45">
        <v>4821.54</v>
      </c>
      <c r="F298" s="45">
        <v>4821.54</v>
      </c>
      <c r="G298" s="45">
        <f t="shared" si="9"/>
        <v>0</v>
      </c>
    </row>
    <row r="299" spans="1:7" s="12" customFormat="1" ht="15">
      <c r="A299" s="46" t="s">
        <v>357</v>
      </c>
      <c r="B299" s="47">
        <v>200</v>
      </c>
      <c r="C299" s="48" t="s">
        <v>673</v>
      </c>
      <c r="D299" s="49" t="str">
        <f t="shared" si="8"/>
        <v>000 0600 0000000 000 226</v>
      </c>
      <c r="E299" s="45">
        <v>209603.56</v>
      </c>
      <c r="F299" s="45">
        <v>6225.83</v>
      </c>
      <c r="G299" s="45">
        <f t="shared" si="9"/>
        <v>203377.73</v>
      </c>
    </row>
    <row r="300" spans="1:7" s="12" customFormat="1" ht="15">
      <c r="A300" s="46" t="s">
        <v>369</v>
      </c>
      <c r="B300" s="47">
        <v>200</v>
      </c>
      <c r="C300" s="48" t="s">
        <v>674</v>
      </c>
      <c r="D300" s="49" t="str">
        <f t="shared" si="8"/>
        <v>000 0600 0000000 000 290</v>
      </c>
      <c r="E300" s="45">
        <v>622.27</v>
      </c>
      <c r="F300" s="45"/>
      <c r="G300" s="45">
        <f t="shared" si="9"/>
        <v>622.27</v>
      </c>
    </row>
    <row r="301" spans="1:7" s="12" customFormat="1" ht="39">
      <c r="A301" s="46" t="s">
        <v>675</v>
      </c>
      <c r="B301" s="47">
        <v>200</v>
      </c>
      <c r="C301" s="48" t="s">
        <v>676</v>
      </c>
      <c r="D301" s="49" t="str">
        <f t="shared" si="8"/>
        <v>000 0603 0000000 000 000</v>
      </c>
      <c r="E301" s="45">
        <v>497385.51</v>
      </c>
      <c r="F301" s="45">
        <v>293385.51</v>
      </c>
      <c r="G301" s="45">
        <f t="shared" si="9"/>
        <v>204000</v>
      </c>
    </row>
    <row r="302" spans="1:7" s="12" customFormat="1" ht="15">
      <c r="A302" s="46" t="s">
        <v>335</v>
      </c>
      <c r="B302" s="47">
        <v>200</v>
      </c>
      <c r="C302" s="48" t="s">
        <v>677</v>
      </c>
      <c r="D302" s="49" t="str">
        <f t="shared" si="8"/>
        <v>000 0603 0000000 000 200</v>
      </c>
      <c r="E302" s="45">
        <v>497385.51</v>
      </c>
      <c r="F302" s="45">
        <v>293385.51</v>
      </c>
      <c r="G302" s="45">
        <f t="shared" si="9"/>
        <v>204000</v>
      </c>
    </row>
    <row r="303" spans="1:7" s="12" customFormat="1" ht="26.25">
      <c r="A303" s="46" t="s">
        <v>337</v>
      </c>
      <c r="B303" s="47">
        <v>200</v>
      </c>
      <c r="C303" s="48" t="s">
        <v>678</v>
      </c>
      <c r="D303" s="49" t="str">
        <f t="shared" si="8"/>
        <v>000 0603 0000000 000 210</v>
      </c>
      <c r="E303" s="45">
        <v>282338.14</v>
      </c>
      <c r="F303" s="45">
        <v>282338.14</v>
      </c>
      <c r="G303" s="45">
        <f t="shared" si="9"/>
        <v>0</v>
      </c>
    </row>
    <row r="304" spans="1:7" s="12" customFormat="1" ht="15">
      <c r="A304" s="46" t="s">
        <v>339</v>
      </c>
      <c r="B304" s="47">
        <v>200</v>
      </c>
      <c r="C304" s="48" t="s">
        <v>679</v>
      </c>
      <c r="D304" s="49" t="str">
        <f t="shared" si="8"/>
        <v>000 0603 0000000 000 211</v>
      </c>
      <c r="E304" s="45">
        <v>211476.77</v>
      </c>
      <c r="F304" s="45">
        <v>211476.77</v>
      </c>
      <c r="G304" s="45">
        <f t="shared" si="9"/>
        <v>0</v>
      </c>
    </row>
    <row r="305" spans="1:7" s="12" customFormat="1" ht="26.25">
      <c r="A305" s="46" t="s">
        <v>343</v>
      </c>
      <c r="B305" s="47">
        <v>200</v>
      </c>
      <c r="C305" s="48" t="s">
        <v>680</v>
      </c>
      <c r="D305" s="49" t="str">
        <f t="shared" si="8"/>
        <v>000 0603 0000000 000 213</v>
      </c>
      <c r="E305" s="45">
        <v>70861.37</v>
      </c>
      <c r="F305" s="45">
        <v>70861.37</v>
      </c>
      <c r="G305" s="45">
        <f t="shared" si="9"/>
        <v>0</v>
      </c>
    </row>
    <row r="306" spans="1:7" s="12" customFormat="1" ht="15">
      <c r="A306" s="46" t="s">
        <v>345</v>
      </c>
      <c r="B306" s="47">
        <v>200</v>
      </c>
      <c r="C306" s="48" t="s">
        <v>681</v>
      </c>
      <c r="D306" s="49" t="str">
        <f t="shared" si="8"/>
        <v>000 0603 0000000 000 220</v>
      </c>
      <c r="E306" s="45">
        <v>214425.1</v>
      </c>
      <c r="F306" s="45">
        <v>11047.37</v>
      </c>
      <c r="G306" s="45">
        <f t="shared" si="9"/>
        <v>203377.73</v>
      </c>
    </row>
    <row r="307" spans="1:7" s="12" customFormat="1" ht="26.25">
      <c r="A307" s="46" t="s">
        <v>355</v>
      </c>
      <c r="B307" s="47">
        <v>200</v>
      </c>
      <c r="C307" s="48" t="s">
        <v>682</v>
      </c>
      <c r="D307" s="49" t="str">
        <f t="shared" si="8"/>
        <v>000 0603 0000000 000 225</v>
      </c>
      <c r="E307" s="45">
        <v>4821.54</v>
      </c>
      <c r="F307" s="45">
        <v>4821.54</v>
      </c>
      <c r="G307" s="45">
        <f t="shared" si="9"/>
        <v>0</v>
      </c>
    </row>
    <row r="308" spans="1:7" s="12" customFormat="1" ht="15">
      <c r="A308" s="46" t="s">
        <v>357</v>
      </c>
      <c r="B308" s="47">
        <v>200</v>
      </c>
      <c r="C308" s="48" t="s">
        <v>683</v>
      </c>
      <c r="D308" s="49" t="str">
        <f t="shared" si="8"/>
        <v>000 0603 0000000 000 226</v>
      </c>
      <c r="E308" s="45">
        <v>209603.56</v>
      </c>
      <c r="F308" s="45">
        <v>6225.83</v>
      </c>
      <c r="G308" s="45">
        <f t="shared" si="9"/>
        <v>203377.73</v>
      </c>
    </row>
    <row r="309" spans="1:7" s="12" customFormat="1" ht="15">
      <c r="A309" s="46" t="s">
        <v>369</v>
      </c>
      <c r="B309" s="47">
        <v>200</v>
      </c>
      <c r="C309" s="48" t="s">
        <v>684</v>
      </c>
      <c r="D309" s="49" t="str">
        <f t="shared" si="8"/>
        <v>000 0603 0000000 000 290</v>
      </c>
      <c r="E309" s="45">
        <v>622.27</v>
      </c>
      <c r="F309" s="45"/>
      <c r="G309" s="45">
        <f t="shared" si="9"/>
        <v>622.27</v>
      </c>
    </row>
    <row r="310" spans="1:7" s="12" customFormat="1" ht="15">
      <c r="A310" s="46" t="s">
        <v>685</v>
      </c>
      <c r="B310" s="47">
        <v>200</v>
      </c>
      <c r="C310" s="48" t="s">
        <v>686</v>
      </c>
      <c r="D310" s="49" t="str">
        <f t="shared" si="8"/>
        <v>000 0700 0000000 000 000</v>
      </c>
      <c r="E310" s="45">
        <v>410572895.84</v>
      </c>
      <c r="F310" s="45">
        <v>83014480.19</v>
      </c>
      <c r="G310" s="45">
        <f t="shared" si="9"/>
        <v>327558415.65</v>
      </c>
    </row>
    <row r="311" spans="1:7" s="12" customFormat="1" ht="15">
      <c r="A311" s="46" t="s">
        <v>335</v>
      </c>
      <c r="B311" s="47">
        <v>200</v>
      </c>
      <c r="C311" s="48" t="s">
        <v>687</v>
      </c>
      <c r="D311" s="49" t="str">
        <f t="shared" si="8"/>
        <v>000 0700 0000000 000 200</v>
      </c>
      <c r="E311" s="45">
        <v>409659395.84</v>
      </c>
      <c r="F311" s="45">
        <v>82980412.19</v>
      </c>
      <c r="G311" s="45">
        <f t="shared" si="9"/>
        <v>326678983.65</v>
      </c>
    </row>
    <row r="312" spans="1:7" s="12" customFormat="1" ht="26.25">
      <c r="A312" s="46" t="s">
        <v>337</v>
      </c>
      <c r="B312" s="47">
        <v>200</v>
      </c>
      <c r="C312" s="48" t="s">
        <v>688</v>
      </c>
      <c r="D312" s="49" t="str">
        <f t="shared" si="8"/>
        <v>000 0700 0000000 000 210</v>
      </c>
      <c r="E312" s="45">
        <v>12647556.84</v>
      </c>
      <c r="F312" s="45">
        <v>1824030.87</v>
      </c>
      <c r="G312" s="45">
        <f t="shared" si="9"/>
        <v>10823525.969999999</v>
      </c>
    </row>
    <row r="313" spans="1:7" s="12" customFormat="1" ht="15">
      <c r="A313" s="46" t="s">
        <v>339</v>
      </c>
      <c r="B313" s="47">
        <v>200</v>
      </c>
      <c r="C313" s="48" t="s">
        <v>689</v>
      </c>
      <c r="D313" s="49" t="str">
        <f t="shared" si="8"/>
        <v>000 0700 0000000 000 211</v>
      </c>
      <c r="E313" s="45">
        <v>9675600</v>
      </c>
      <c r="F313" s="45">
        <v>1474681.6</v>
      </c>
      <c r="G313" s="45">
        <f t="shared" si="9"/>
        <v>8200918.4</v>
      </c>
    </row>
    <row r="314" spans="1:7" s="12" customFormat="1" ht="15">
      <c r="A314" s="46" t="s">
        <v>341</v>
      </c>
      <c r="B314" s="47">
        <v>200</v>
      </c>
      <c r="C314" s="48" t="s">
        <v>690</v>
      </c>
      <c r="D314" s="49" t="str">
        <f t="shared" si="8"/>
        <v>000 0700 0000000 000 212</v>
      </c>
      <c r="E314" s="45">
        <v>1200</v>
      </c>
      <c r="F314" s="45">
        <v>200</v>
      </c>
      <c r="G314" s="45">
        <f t="shared" si="9"/>
        <v>1000</v>
      </c>
    </row>
    <row r="315" spans="1:7" s="12" customFormat="1" ht="26.25">
      <c r="A315" s="46" t="s">
        <v>343</v>
      </c>
      <c r="B315" s="47">
        <v>200</v>
      </c>
      <c r="C315" s="48" t="s">
        <v>691</v>
      </c>
      <c r="D315" s="49" t="str">
        <f t="shared" si="8"/>
        <v>000 0700 0000000 000 213</v>
      </c>
      <c r="E315" s="45">
        <v>2970756.84</v>
      </c>
      <c r="F315" s="45">
        <v>349149.27</v>
      </c>
      <c r="G315" s="45">
        <f t="shared" si="9"/>
        <v>2621607.57</v>
      </c>
    </row>
    <row r="316" spans="1:7" s="12" customFormat="1" ht="15">
      <c r="A316" s="46" t="s">
        <v>345</v>
      </c>
      <c r="B316" s="47">
        <v>200</v>
      </c>
      <c r="C316" s="48" t="s">
        <v>692</v>
      </c>
      <c r="D316" s="49" t="str">
        <f t="shared" si="8"/>
        <v>000 0700 0000000 000 220</v>
      </c>
      <c r="E316" s="45">
        <v>7098900</v>
      </c>
      <c r="F316" s="45">
        <v>35303.85</v>
      </c>
      <c r="G316" s="45">
        <f t="shared" si="9"/>
        <v>7063596.15</v>
      </c>
    </row>
    <row r="317" spans="1:7" s="12" customFormat="1" ht="15">
      <c r="A317" s="46" t="s">
        <v>347</v>
      </c>
      <c r="B317" s="47">
        <v>200</v>
      </c>
      <c r="C317" s="48" t="s">
        <v>693</v>
      </c>
      <c r="D317" s="49" t="str">
        <f t="shared" si="8"/>
        <v>000 0700 0000000 000 221</v>
      </c>
      <c r="E317" s="45">
        <v>203000</v>
      </c>
      <c r="F317" s="45">
        <v>24859.52</v>
      </c>
      <c r="G317" s="45">
        <f t="shared" si="9"/>
        <v>178140.48</v>
      </c>
    </row>
    <row r="318" spans="1:7" s="12" customFormat="1" ht="15">
      <c r="A318" s="46" t="s">
        <v>349</v>
      </c>
      <c r="B318" s="47">
        <v>200</v>
      </c>
      <c r="C318" s="48" t="s">
        <v>694</v>
      </c>
      <c r="D318" s="49" t="str">
        <f t="shared" si="8"/>
        <v>000 0700 0000000 000 222</v>
      </c>
      <c r="E318" s="45">
        <v>2000</v>
      </c>
      <c r="F318" s="45"/>
      <c r="G318" s="45">
        <f t="shared" si="9"/>
        <v>2000</v>
      </c>
    </row>
    <row r="319" spans="1:7" s="12" customFormat="1" ht="15">
      <c r="A319" s="46" t="s">
        <v>351</v>
      </c>
      <c r="B319" s="47">
        <v>200</v>
      </c>
      <c r="C319" s="48" t="s">
        <v>695</v>
      </c>
      <c r="D319" s="49" t="str">
        <f t="shared" si="8"/>
        <v>000 0700 0000000 000 223</v>
      </c>
      <c r="E319" s="45"/>
      <c r="F319" s="45"/>
      <c r="G319" s="45">
        <f t="shared" si="9"/>
        <v>0</v>
      </c>
    </row>
    <row r="320" spans="1:7" s="12" customFormat="1" ht="26.25">
      <c r="A320" s="46" t="s">
        <v>355</v>
      </c>
      <c r="B320" s="47">
        <v>200</v>
      </c>
      <c r="C320" s="48" t="s">
        <v>696</v>
      </c>
      <c r="D320" s="49" t="str">
        <f t="shared" si="8"/>
        <v>000 0700 0000000 000 225</v>
      </c>
      <c r="E320" s="45">
        <v>159000</v>
      </c>
      <c r="F320" s="45">
        <v>3056</v>
      </c>
      <c r="G320" s="45">
        <f t="shared" si="9"/>
        <v>155944</v>
      </c>
    </row>
    <row r="321" spans="1:7" s="12" customFormat="1" ht="15">
      <c r="A321" s="46" t="s">
        <v>357</v>
      </c>
      <c r="B321" s="47">
        <v>200</v>
      </c>
      <c r="C321" s="48" t="s">
        <v>697</v>
      </c>
      <c r="D321" s="49" t="str">
        <f t="shared" si="8"/>
        <v>000 0700 0000000 000 226</v>
      </c>
      <c r="E321" s="45">
        <v>6734900</v>
      </c>
      <c r="F321" s="45">
        <v>7388.33</v>
      </c>
      <c r="G321" s="45">
        <f t="shared" si="9"/>
        <v>6727511.67</v>
      </c>
    </row>
    <row r="322" spans="1:7" s="12" customFormat="1" ht="26.25">
      <c r="A322" s="46" t="s">
        <v>359</v>
      </c>
      <c r="B322" s="47">
        <v>200</v>
      </c>
      <c r="C322" s="48" t="s">
        <v>698</v>
      </c>
      <c r="D322" s="49" t="str">
        <f t="shared" si="8"/>
        <v>000 0700 0000000 000 240</v>
      </c>
      <c r="E322" s="45">
        <v>389072600</v>
      </c>
      <c r="F322" s="45">
        <v>81002028.93</v>
      </c>
      <c r="G322" s="45">
        <f t="shared" si="9"/>
        <v>308070571.07</v>
      </c>
    </row>
    <row r="323" spans="1:7" s="12" customFormat="1" ht="39">
      <c r="A323" s="46" t="s">
        <v>361</v>
      </c>
      <c r="B323" s="47">
        <v>200</v>
      </c>
      <c r="C323" s="48" t="s">
        <v>699</v>
      </c>
      <c r="D323" s="49" t="str">
        <f t="shared" si="8"/>
        <v>000 0700 0000000 000 241</v>
      </c>
      <c r="E323" s="45">
        <v>389072600</v>
      </c>
      <c r="F323" s="45">
        <v>81002028.93</v>
      </c>
      <c r="G323" s="45">
        <f t="shared" si="9"/>
        <v>308070571.07</v>
      </c>
    </row>
    <row r="324" spans="1:7" s="12" customFormat="1" ht="26.25">
      <c r="A324" s="46" t="s">
        <v>365</v>
      </c>
      <c r="B324" s="47">
        <v>200</v>
      </c>
      <c r="C324" s="48" t="s">
        <v>700</v>
      </c>
      <c r="D324" s="49" t="str">
        <f t="shared" si="8"/>
        <v>000 0700 0000000 000 250</v>
      </c>
      <c r="E324" s="45">
        <v>428039</v>
      </c>
      <c r="F324" s="45">
        <v>99185</v>
      </c>
      <c r="G324" s="45">
        <f t="shared" si="9"/>
        <v>328854</v>
      </c>
    </row>
    <row r="325" spans="1:7" s="12" customFormat="1" ht="39">
      <c r="A325" s="46" t="s">
        <v>367</v>
      </c>
      <c r="B325" s="47">
        <v>200</v>
      </c>
      <c r="C325" s="48" t="s">
        <v>701</v>
      </c>
      <c r="D325" s="49" t="str">
        <f t="shared" si="8"/>
        <v>000 0700 0000000 000 251</v>
      </c>
      <c r="E325" s="45">
        <v>428039</v>
      </c>
      <c r="F325" s="45">
        <v>99185</v>
      </c>
      <c r="G325" s="45">
        <f t="shared" si="9"/>
        <v>328854</v>
      </c>
    </row>
    <row r="326" spans="1:7" s="12" customFormat="1" ht="15">
      <c r="A326" s="46" t="s">
        <v>369</v>
      </c>
      <c r="B326" s="47">
        <v>200</v>
      </c>
      <c r="C326" s="48" t="s">
        <v>702</v>
      </c>
      <c r="D326" s="49" t="str">
        <f t="shared" si="8"/>
        <v>000 0700 0000000 000 290</v>
      </c>
      <c r="E326" s="45">
        <v>412300</v>
      </c>
      <c r="F326" s="45">
        <v>19863.54</v>
      </c>
      <c r="G326" s="45">
        <f t="shared" si="9"/>
        <v>392436.46</v>
      </c>
    </row>
    <row r="327" spans="1:7" s="12" customFormat="1" ht="26.25">
      <c r="A327" s="46" t="s">
        <v>371</v>
      </c>
      <c r="B327" s="47">
        <v>200</v>
      </c>
      <c r="C327" s="48" t="s">
        <v>703</v>
      </c>
      <c r="D327" s="49" t="str">
        <f aca="true" t="shared" si="10" ref="D327:D390">IF(OR(LEFT(C327,5)="000 9",LEFT(C327,5)="000 7"),"X",C327)</f>
        <v>000 0700 0000000 000 300</v>
      </c>
      <c r="E327" s="45">
        <v>913500</v>
      </c>
      <c r="F327" s="45">
        <v>34068</v>
      </c>
      <c r="G327" s="45">
        <f t="shared" si="9"/>
        <v>879432</v>
      </c>
    </row>
    <row r="328" spans="1:7" s="12" customFormat="1" ht="26.25">
      <c r="A328" s="46" t="s">
        <v>373</v>
      </c>
      <c r="B328" s="47">
        <v>200</v>
      </c>
      <c r="C328" s="48" t="s">
        <v>704</v>
      </c>
      <c r="D328" s="49" t="str">
        <f t="shared" si="10"/>
        <v>000 0700 0000000 000 310</v>
      </c>
      <c r="E328" s="45">
        <v>528000</v>
      </c>
      <c r="F328" s="45">
        <v>10573</v>
      </c>
      <c r="G328" s="45">
        <f aca="true" t="shared" si="11" ref="G328:G391">E328-F328</f>
        <v>517427</v>
      </c>
    </row>
    <row r="329" spans="1:7" s="12" customFormat="1" ht="26.25">
      <c r="A329" s="46" t="s">
        <v>375</v>
      </c>
      <c r="B329" s="47">
        <v>200</v>
      </c>
      <c r="C329" s="48" t="s">
        <v>705</v>
      </c>
      <c r="D329" s="49" t="str">
        <f t="shared" si="10"/>
        <v>000 0700 0000000 000 340</v>
      </c>
      <c r="E329" s="45">
        <v>385500</v>
      </c>
      <c r="F329" s="45">
        <v>23495</v>
      </c>
      <c r="G329" s="45">
        <f t="shared" si="11"/>
        <v>362005</v>
      </c>
    </row>
    <row r="330" spans="1:7" s="12" customFormat="1" ht="15">
      <c r="A330" s="46" t="s">
        <v>706</v>
      </c>
      <c r="B330" s="47">
        <v>200</v>
      </c>
      <c r="C330" s="48" t="s">
        <v>707</v>
      </c>
      <c r="D330" s="49" t="str">
        <f t="shared" si="10"/>
        <v>000 0701 0000000 000 000</v>
      </c>
      <c r="E330" s="45">
        <v>94810200</v>
      </c>
      <c r="F330" s="45">
        <v>16432755.33</v>
      </c>
      <c r="G330" s="45">
        <f t="shared" si="11"/>
        <v>78377444.67</v>
      </c>
    </row>
    <row r="331" spans="1:7" s="12" customFormat="1" ht="15">
      <c r="A331" s="46" t="s">
        <v>335</v>
      </c>
      <c r="B331" s="47">
        <v>200</v>
      </c>
      <c r="C331" s="48" t="s">
        <v>708</v>
      </c>
      <c r="D331" s="49" t="str">
        <f t="shared" si="10"/>
        <v>000 0701 0000000 000 200</v>
      </c>
      <c r="E331" s="45">
        <v>94810200</v>
      </c>
      <c r="F331" s="45">
        <v>16432755.33</v>
      </c>
      <c r="G331" s="45">
        <f t="shared" si="11"/>
        <v>78377444.67</v>
      </c>
    </row>
    <row r="332" spans="1:7" s="12" customFormat="1" ht="15">
      <c r="A332" s="46" t="s">
        <v>345</v>
      </c>
      <c r="B332" s="47">
        <v>200</v>
      </c>
      <c r="C332" s="48" t="s">
        <v>709</v>
      </c>
      <c r="D332" s="49" t="str">
        <f t="shared" si="10"/>
        <v>000 0701 0000000 000 220</v>
      </c>
      <c r="E332" s="45">
        <v>3550000</v>
      </c>
      <c r="F332" s="45"/>
      <c r="G332" s="45">
        <f t="shared" si="11"/>
        <v>3550000</v>
      </c>
    </row>
    <row r="333" spans="1:7" s="12" customFormat="1" ht="15">
      <c r="A333" s="46" t="s">
        <v>357</v>
      </c>
      <c r="B333" s="47">
        <v>200</v>
      </c>
      <c r="C333" s="48" t="s">
        <v>710</v>
      </c>
      <c r="D333" s="49" t="str">
        <f t="shared" si="10"/>
        <v>000 0701 0000000 000 226</v>
      </c>
      <c r="E333" s="45">
        <v>3550000</v>
      </c>
      <c r="F333" s="45"/>
      <c r="G333" s="45">
        <f t="shared" si="11"/>
        <v>3550000</v>
      </c>
    </row>
    <row r="334" spans="1:7" s="12" customFormat="1" ht="26.25">
      <c r="A334" s="46" t="s">
        <v>359</v>
      </c>
      <c r="B334" s="47">
        <v>200</v>
      </c>
      <c r="C334" s="48" t="s">
        <v>711</v>
      </c>
      <c r="D334" s="49" t="str">
        <f t="shared" si="10"/>
        <v>000 0701 0000000 000 240</v>
      </c>
      <c r="E334" s="45">
        <v>91260200</v>
      </c>
      <c r="F334" s="45">
        <v>16434555.33</v>
      </c>
      <c r="G334" s="45">
        <f t="shared" si="11"/>
        <v>74825644.67</v>
      </c>
    </row>
    <row r="335" spans="1:7" s="12" customFormat="1" ht="39">
      <c r="A335" s="46" t="s">
        <v>361</v>
      </c>
      <c r="B335" s="47">
        <v>200</v>
      </c>
      <c r="C335" s="48" t="s">
        <v>712</v>
      </c>
      <c r="D335" s="49" t="str">
        <f t="shared" si="10"/>
        <v>000 0701 0000000 000 241</v>
      </c>
      <c r="E335" s="45">
        <v>91260200</v>
      </c>
      <c r="F335" s="45">
        <v>16434555.33</v>
      </c>
      <c r="G335" s="45">
        <f t="shared" si="11"/>
        <v>74825644.67</v>
      </c>
    </row>
    <row r="336" spans="1:7" s="12" customFormat="1" ht="15">
      <c r="A336" s="46" t="s">
        <v>369</v>
      </c>
      <c r="B336" s="47">
        <v>200</v>
      </c>
      <c r="C336" s="48" t="s">
        <v>713</v>
      </c>
      <c r="D336" s="49" t="str">
        <f t="shared" si="10"/>
        <v>000 0701 0000000 000 290</v>
      </c>
      <c r="E336" s="45"/>
      <c r="F336" s="45">
        <v>-1800</v>
      </c>
      <c r="G336" s="45">
        <f t="shared" si="11"/>
        <v>1800</v>
      </c>
    </row>
    <row r="337" spans="1:7" s="12" customFormat="1" ht="15">
      <c r="A337" s="46" t="s">
        <v>714</v>
      </c>
      <c r="B337" s="47">
        <v>200</v>
      </c>
      <c r="C337" s="48" t="s">
        <v>715</v>
      </c>
      <c r="D337" s="49" t="str">
        <f t="shared" si="10"/>
        <v>000 0702 0000000 000 000</v>
      </c>
      <c r="E337" s="45">
        <v>283746539</v>
      </c>
      <c r="F337" s="45">
        <v>60842103.26</v>
      </c>
      <c r="G337" s="45">
        <f t="shared" si="11"/>
        <v>222904435.74</v>
      </c>
    </row>
    <row r="338" spans="1:7" s="12" customFormat="1" ht="15">
      <c r="A338" s="46" t="s">
        <v>335</v>
      </c>
      <c r="B338" s="47">
        <v>200</v>
      </c>
      <c r="C338" s="48" t="s">
        <v>716</v>
      </c>
      <c r="D338" s="49" t="str">
        <f t="shared" si="10"/>
        <v>000 0702 0000000 000 200</v>
      </c>
      <c r="E338" s="45">
        <v>283746539</v>
      </c>
      <c r="F338" s="45">
        <v>60842103.26</v>
      </c>
      <c r="G338" s="45">
        <f t="shared" si="11"/>
        <v>222904435.74</v>
      </c>
    </row>
    <row r="339" spans="1:7" s="12" customFormat="1" ht="26.25">
      <c r="A339" s="46" t="s">
        <v>337</v>
      </c>
      <c r="B339" s="47">
        <v>200</v>
      </c>
      <c r="C339" s="48" t="s">
        <v>717</v>
      </c>
      <c r="D339" s="49" t="str">
        <f t="shared" si="10"/>
        <v>000 0702 0000000 000 210</v>
      </c>
      <c r="E339" s="45">
        <v>4390000</v>
      </c>
      <c r="F339" s="45"/>
      <c r="G339" s="45">
        <f t="shared" si="11"/>
        <v>4390000</v>
      </c>
    </row>
    <row r="340" spans="1:7" s="12" customFormat="1" ht="15">
      <c r="A340" s="46" t="s">
        <v>339</v>
      </c>
      <c r="B340" s="47">
        <v>200</v>
      </c>
      <c r="C340" s="48" t="s">
        <v>718</v>
      </c>
      <c r="D340" s="49" t="str">
        <f t="shared" si="10"/>
        <v>000 0702 0000000 000 211</v>
      </c>
      <c r="E340" s="45">
        <v>3371700</v>
      </c>
      <c r="F340" s="45"/>
      <c r="G340" s="45">
        <f t="shared" si="11"/>
        <v>3371700</v>
      </c>
    </row>
    <row r="341" spans="1:7" s="12" customFormat="1" ht="26.25">
      <c r="A341" s="46" t="s">
        <v>343</v>
      </c>
      <c r="B341" s="47">
        <v>200</v>
      </c>
      <c r="C341" s="48" t="s">
        <v>719</v>
      </c>
      <c r="D341" s="49" t="str">
        <f t="shared" si="10"/>
        <v>000 0702 0000000 000 213</v>
      </c>
      <c r="E341" s="45">
        <v>1018300</v>
      </c>
      <c r="F341" s="45"/>
      <c r="G341" s="45">
        <f t="shared" si="11"/>
        <v>1018300</v>
      </c>
    </row>
    <row r="342" spans="1:7" s="12" customFormat="1" ht="15">
      <c r="A342" s="46" t="s">
        <v>345</v>
      </c>
      <c r="B342" s="47">
        <v>200</v>
      </c>
      <c r="C342" s="48" t="s">
        <v>720</v>
      </c>
      <c r="D342" s="49" t="str">
        <f t="shared" si="10"/>
        <v>000 0702 0000000 000 220</v>
      </c>
      <c r="E342" s="45">
        <v>2800300</v>
      </c>
      <c r="F342" s="45"/>
      <c r="G342" s="45">
        <f t="shared" si="11"/>
        <v>2800300</v>
      </c>
    </row>
    <row r="343" spans="1:7" s="12" customFormat="1" ht="15">
      <c r="A343" s="46" t="s">
        <v>357</v>
      </c>
      <c r="B343" s="47">
        <v>200</v>
      </c>
      <c r="C343" s="48" t="s">
        <v>721</v>
      </c>
      <c r="D343" s="49" t="str">
        <f t="shared" si="10"/>
        <v>000 0702 0000000 000 226</v>
      </c>
      <c r="E343" s="45">
        <v>2800300</v>
      </c>
      <c r="F343" s="45"/>
      <c r="G343" s="45">
        <f t="shared" si="11"/>
        <v>2800300</v>
      </c>
    </row>
    <row r="344" spans="1:7" s="12" customFormat="1" ht="26.25">
      <c r="A344" s="46" t="s">
        <v>359</v>
      </c>
      <c r="B344" s="47">
        <v>200</v>
      </c>
      <c r="C344" s="48" t="s">
        <v>722</v>
      </c>
      <c r="D344" s="49" t="str">
        <f t="shared" si="10"/>
        <v>000 0702 0000000 000 240</v>
      </c>
      <c r="E344" s="45">
        <v>276128200</v>
      </c>
      <c r="F344" s="45">
        <v>60742918.26</v>
      </c>
      <c r="G344" s="45">
        <f t="shared" si="11"/>
        <v>215385281.74</v>
      </c>
    </row>
    <row r="345" spans="1:7" s="12" customFormat="1" ht="39">
      <c r="A345" s="46" t="s">
        <v>361</v>
      </c>
      <c r="B345" s="47">
        <v>200</v>
      </c>
      <c r="C345" s="48" t="s">
        <v>723</v>
      </c>
      <c r="D345" s="49" t="str">
        <f t="shared" si="10"/>
        <v>000 0702 0000000 000 241</v>
      </c>
      <c r="E345" s="45">
        <v>276128200</v>
      </c>
      <c r="F345" s="45">
        <v>60742918.26</v>
      </c>
      <c r="G345" s="45">
        <f t="shared" si="11"/>
        <v>215385281.74</v>
      </c>
    </row>
    <row r="346" spans="1:7" s="12" customFormat="1" ht="26.25">
      <c r="A346" s="46" t="s">
        <v>365</v>
      </c>
      <c r="B346" s="47">
        <v>200</v>
      </c>
      <c r="C346" s="48" t="s">
        <v>724</v>
      </c>
      <c r="D346" s="49" t="str">
        <f t="shared" si="10"/>
        <v>000 0702 0000000 000 250</v>
      </c>
      <c r="E346" s="45">
        <v>428039</v>
      </c>
      <c r="F346" s="45">
        <v>99185</v>
      </c>
      <c r="G346" s="45">
        <f t="shared" si="11"/>
        <v>328854</v>
      </c>
    </row>
    <row r="347" spans="1:7" s="12" customFormat="1" ht="39">
      <c r="A347" s="46" t="s">
        <v>367</v>
      </c>
      <c r="B347" s="47">
        <v>200</v>
      </c>
      <c r="C347" s="48" t="s">
        <v>725</v>
      </c>
      <c r="D347" s="49" t="str">
        <f t="shared" si="10"/>
        <v>000 0702 0000000 000 251</v>
      </c>
      <c r="E347" s="45">
        <v>428039</v>
      </c>
      <c r="F347" s="45">
        <v>99185</v>
      </c>
      <c r="G347" s="45">
        <f t="shared" si="11"/>
        <v>328854</v>
      </c>
    </row>
    <row r="348" spans="1:7" s="12" customFormat="1" ht="26.25" hidden="1">
      <c r="A348" s="46" t="s">
        <v>371</v>
      </c>
      <c r="B348" s="47">
        <v>200</v>
      </c>
      <c r="C348" s="48" t="s">
        <v>726</v>
      </c>
      <c r="D348" s="49" t="str">
        <f t="shared" si="10"/>
        <v>000 0702 0000000 000 300</v>
      </c>
      <c r="E348" s="45"/>
      <c r="F348" s="45"/>
      <c r="G348" s="45">
        <f t="shared" si="11"/>
        <v>0</v>
      </c>
    </row>
    <row r="349" spans="1:7" s="12" customFormat="1" ht="26.25" hidden="1">
      <c r="A349" s="46" t="s">
        <v>375</v>
      </c>
      <c r="B349" s="47">
        <v>200</v>
      </c>
      <c r="C349" s="48" t="s">
        <v>727</v>
      </c>
      <c r="D349" s="49" t="str">
        <f t="shared" si="10"/>
        <v>000 0702 0000000 000 340</v>
      </c>
      <c r="E349" s="45"/>
      <c r="F349" s="45"/>
      <c r="G349" s="45">
        <f t="shared" si="11"/>
        <v>0</v>
      </c>
    </row>
    <row r="350" spans="1:7" s="12" customFormat="1" ht="39">
      <c r="A350" s="46" t="s">
        <v>728</v>
      </c>
      <c r="B350" s="47">
        <v>200</v>
      </c>
      <c r="C350" s="48" t="s">
        <v>729</v>
      </c>
      <c r="D350" s="49" t="str">
        <f t="shared" si="10"/>
        <v>000 0705 0000000 000 000</v>
      </c>
      <c r="E350" s="45">
        <v>100000</v>
      </c>
      <c r="F350" s="45"/>
      <c r="G350" s="45">
        <f t="shared" si="11"/>
        <v>100000</v>
      </c>
    </row>
    <row r="351" spans="1:7" s="12" customFormat="1" ht="15">
      <c r="A351" s="46" t="s">
        <v>335</v>
      </c>
      <c r="B351" s="47">
        <v>200</v>
      </c>
      <c r="C351" s="48" t="s">
        <v>730</v>
      </c>
      <c r="D351" s="49" t="str">
        <f t="shared" si="10"/>
        <v>000 0705 0000000 000 200</v>
      </c>
      <c r="E351" s="45">
        <v>100000</v>
      </c>
      <c r="F351" s="45"/>
      <c r="G351" s="45">
        <f t="shared" si="11"/>
        <v>100000</v>
      </c>
    </row>
    <row r="352" spans="1:7" s="12" customFormat="1" ht="15">
      <c r="A352" s="46" t="s">
        <v>345</v>
      </c>
      <c r="B352" s="47">
        <v>200</v>
      </c>
      <c r="C352" s="48" t="s">
        <v>731</v>
      </c>
      <c r="D352" s="49" t="str">
        <f t="shared" si="10"/>
        <v>000 0705 0000000 000 220</v>
      </c>
      <c r="E352" s="45">
        <v>100000</v>
      </c>
      <c r="F352" s="45"/>
      <c r="G352" s="45">
        <f t="shared" si="11"/>
        <v>100000</v>
      </c>
    </row>
    <row r="353" spans="1:7" s="12" customFormat="1" ht="15">
      <c r="A353" s="46" t="s">
        <v>357</v>
      </c>
      <c r="B353" s="47">
        <v>200</v>
      </c>
      <c r="C353" s="48" t="s">
        <v>732</v>
      </c>
      <c r="D353" s="49" t="str">
        <f t="shared" si="10"/>
        <v>000 0705 0000000 000 226</v>
      </c>
      <c r="E353" s="45">
        <v>100000</v>
      </c>
      <c r="F353" s="45"/>
      <c r="G353" s="45">
        <f t="shared" si="11"/>
        <v>100000</v>
      </c>
    </row>
    <row r="354" spans="1:7" s="12" customFormat="1" ht="26.25">
      <c r="A354" s="46" t="s">
        <v>733</v>
      </c>
      <c r="B354" s="47">
        <v>200</v>
      </c>
      <c r="C354" s="48" t="s">
        <v>734</v>
      </c>
      <c r="D354" s="49" t="str">
        <f t="shared" si="10"/>
        <v>000 0707 0000000 000 000</v>
      </c>
      <c r="E354" s="45">
        <v>11298900</v>
      </c>
      <c r="F354" s="45">
        <v>3809680.34</v>
      </c>
      <c r="G354" s="45">
        <f t="shared" si="11"/>
        <v>7489219.66</v>
      </c>
    </row>
    <row r="355" spans="1:7" s="12" customFormat="1" ht="15">
      <c r="A355" s="46" t="s">
        <v>335</v>
      </c>
      <c r="B355" s="47">
        <v>200</v>
      </c>
      <c r="C355" s="48" t="s">
        <v>735</v>
      </c>
      <c r="D355" s="49" t="str">
        <f t="shared" si="10"/>
        <v>000 0707 0000000 000 200</v>
      </c>
      <c r="E355" s="45">
        <v>11298900</v>
      </c>
      <c r="F355" s="45">
        <v>3809680.34</v>
      </c>
      <c r="G355" s="45">
        <f t="shared" si="11"/>
        <v>7489219.66</v>
      </c>
    </row>
    <row r="356" spans="1:7" s="12" customFormat="1" ht="15" hidden="1">
      <c r="A356" s="46" t="s">
        <v>345</v>
      </c>
      <c r="B356" s="47">
        <v>200</v>
      </c>
      <c r="C356" s="48" t="s">
        <v>736</v>
      </c>
      <c r="D356" s="49" t="str">
        <f t="shared" si="10"/>
        <v>000 0707 0000000 000 220</v>
      </c>
      <c r="E356" s="45"/>
      <c r="F356" s="45"/>
      <c r="G356" s="45">
        <f t="shared" si="11"/>
        <v>0</v>
      </c>
    </row>
    <row r="357" spans="1:7" s="12" customFormat="1" ht="15" hidden="1">
      <c r="A357" s="46" t="s">
        <v>347</v>
      </c>
      <c r="B357" s="47">
        <v>200</v>
      </c>
      <c r="C357" s="48" t="s">
        <v>737</v>
      </c>
      <c r="D357" s="49" t="str">
        <f t="shared" si="10"/>
        <v>000 0707 0000000 000 221</v>
      </c>
      <c r="E357" s="45"/>
      <c r="F357" s="45"/>
      <c r="G357" s="45">
        <f t="shared" si="11"/>
        <v>0</v>
      </c>
    </row>
    <row r="358" spans="1:7" s="12" customFormat="1" ht="15" hidden="1">
      <c r="A358" s="46" t="s">
        <v>349</v>
      </c>
      <c r="B358" s="47">
        <v>200</v>
      </c>
      <c r="C358" s="48" t="s">
        <v>738</v>
      </c>
      <c r="D358" s="49" t="str">
        <f t="shared" si="10"/>
        <v>000 0707 0000000 000 222</v>
      </c>
      <c r="E358" s="45"/>
      <c r="F358" s="45"/>
      <c r="G358" s="45">
        <f t="shared" si="11"/>
        <v>0</v>
      </c>
    </row>
    <row r="359" spans="1:7" s="12" customFormat="1" ht="15" hidden="1">
      <c r="A359" s="46" t="s">
        <v>351</v>
      </c>
      <c r="B359" s="47">
        <v>200</v>
      </c>
      <c r="C359" s="48" t="s">
        <v>739</v>
      </c>
      <c r="D359" s="49" t="str">
        <f t="shared" si="10"/>
        <v>000 0707 0000000 000 223</v>
      </c>
      <c r="E359" s="45"/>
      <c r="F359" s="45"/>
      <c r="G359" s="45">
        <f t="shared" si="11"/>
        <v>0</v>
      </c>
    </row>
    <row r="360" spans="1:7" s="12" customFormat="1" ht="26.25" hidden="1">
      <c r="A360" s="46" t="s">
        <v>355</v>
      </c>
      <c r="B360" s="47">
        <v>200</v>
      </c>
      <c r="C360" s="48" t="s">
        <v>740</v>
      </c>
      <c r="D360" s="49" t="str">
        <f t="shared" si="10"/>
        <v>000 0707 0000000 000 225</v>
      </c>
      <c r="E360" s="45"/>
      <c r="F360" s="45"/>
      <c r="G360" s="45">
        <f t="shared" si="11"/>
        <v>0</v>
      </c>
    </row>
    <row r="361" spans="1:7" s="12" customFormat="1" ht="15" hidden="1">
      <c r="A361" s="46" t="s">
        <v>357</v>
      </c>
      <c r="B361" s="47">
        <v>200</v>
      </c>
      <c r="C361" s="48" t="s">
        <v>741</v>
      </c>
      <c r="D361" s="49" t="str">
        <f t="shared" si="10"/>
        <v>000 0707 0000000 000 226</v>
      </c>
      <c r="E361" s="45"/>
      <c r="F361" s="45"/>
      <c r="G361" s="45">
        <f t="shared" si="11"/>
        <v>0</v>
      </c>
    </row>
    <row r="362" spans="1:7" s="12" customFormat="1" ht="26.25">
      <c r="A362" s="46" t="s">
        <v>359</v>
      </c>
      <c r="B362" s="47">
        <v>200</v>
      </c>
      <c r="C362" s="48" t="s">
        <v>742</v>
      </c>
      <c r="D362" s="49" t="str">
        <f t="shared" si="10"/>
        <v>000 0707 0000000 000 240</v>
      </c>
      <c r="E362" s="45">
        <v>11298900</v>
      </c>
      <c r="F362" s="45">
        <v>3809680.34</v>
      </c>
      <c r="G362" s="45">
        <f t="shared" si="11"/>
        <v>7489219.66</v>
      </c>
    </row>
    <row r="363" spans="1:7" s="12" customFormat="1" ht="39">
      <c r="A363" s="46" t="s">
        <v>361</v>
      </c>
      <c r="B363" s="47">
        <v>200</v>
      </c>
      <c r="C363" s="48" t="s">
        <v>743</v>
      </c>
      <c r="D363" s="49" t="str">
        <f t="shared" si="10"/>
        <v>000 0707 0000000 000 241</v>
      </c>
      <c r="E363" s="45">
        <v>11298900</v>
      </c>
      <c r="F363" s="45">
        <v>3809680.34</v>
      </c>
      <c r="G363" s="45">
        <f t="shared" si="11"/>
        <v>7489219.66</v>
      </c>
    </row>
    <row r="364" spans="1:7" s="12" customFormat="1" ht="15" hidden="1">
      <c r="A364" s="46" t="s">
        <v>369</v>
      </c>
      <c r="B364" s="47">
        <v>200</v>
      </c>
      <c r="C364" s="48" t="s">
        <v>744</v>
      </c>
      <c r="D364" s="49" t="str">
        <f t="shared" si="10"/>
        <v>000 0707 0000000 000 290</v>
      </c>
      <c r="E364" s="45"/>
      <c r="F364" s="45"/>
      <c r="G364" s="45">
        <f t="shared" si="11"/>
        <v>0</v>
      </c>
    </row>
    <row r="365" spans="1:7" s="12" customFormat="1" ht="26.25" hidden="1">
      <c r="A365" s="46" t="s">
        <v>371</v>
      </c>
      <c r="B365" s="47">
        <v>200</v>
      </c>
      <c r="C365" s="48" t="s">
        <v>745</v>
      </c>
      <c r="D365" s="49" t="str">
        <f t="shared" si="10"/>
        <v>000 0707 0000000 000 300</v>
      </c>
      <c r="E365" s="45"/>
      <c r="F365" s="45"/>
      <c r="G365" s="45">
        <f t="shared" si="11"/>
        <v>0</v>
      </c>
    </row>
    <row r="366" spans="1:7" s="12" customFormat="1" ht="26.25" hidden="1">
      <c r="A366" s="46" t="s">
        <v>373</v>
      </c>
      <c r="B366" s="47">
        <v>200</v>
      </c>
      <c r="C366" s="48" t="s">
        <v>746</v>
      </c>
      <c r="D366" s="49" t="str">
        <f t="shared" si="10"/>
        <v>000 0707 0000000 000 310</v>
      </c>
      <c r="E366" s="45"/>
      <c r="F366" s="45"/>
      <c r="G366" s="45">
        <f t="shared" si="11"/>
        <v>0</v>
      </c>
    </row>
    <row r="367" spans="1:7" s="12" customFormat="1" ht="26.25" hidden="1">
      <c r="A367" s="46" t="s">
        <v>375</v>
      </c>
      <c r="B367" s="47">
        <v>200</v>
      </c>
      <c r="C367" s="48" t="s">
        <v>747</v>
      </c>
      <c r="D367" s="49" t="str">
        <f t="shared" si="10"/>
        <v>000 0707 0000000 000 340</v>
      </c>
      <c r="E367" s="45"/>
      <c r="F367" s="45"/>
      <c r="G367" s="45">
        <f t="shared" si="11"/>
        <v>0</v>
      </c>
    </row>
    <row r="368" spans="1:7" s="12" customFormat="1" ht="26.25">
      <c r="A368" s="46" t="s">
        <v>748</v>
      </c>
      <c r="B368" s="47">
        <v>200</v>
      </c>
      <c r="C368" s="48" t="s">
        <v>749</v>
      </c>
      <c r="D368" s="49" t="str">
        <f t="shared" si="10"/>
        <v>000 0709 0000000 000 000</v>
      </c>
      <c r="E368" s="45">
        <v>20617256.84</v>
      </c>
      <c r="F368" s="45">
        <v>1929941.26</v>
      </c>
      <c r="G368" s="45">
        <f t="shared" si="11"/>
        <v>18687315.58</v>
      </c>
    </row>
    <row r="369" spans="1:7" s="12" customFormat="1" ht="15">
      <c r="A369" s="46" t="s">
        <v>335</v>
      </c>
      <c r="B369" s="47">
        <v>200</v>
      </c>
      <c r="C369" s="48" t="s">
        <v>750</v>
      </c>
      <c r="D369" s="49" t="str">
        <f t="shared" si="10"/>
        <v>000 0709 0000000 000 200</v>
      </c>
      <c r="E369" s="45">
        <v>19703756.84</v>
      </c>
      <c r="F369" s="45">
        <v>1895873.26</v>
      </c>
      <c r="G369" s="45">
        <f t="shared" si="11"/>
        <v>17807883.58</v>
      </c>
    </row>
    <row r="370" spans="1:7" s="12" customFormat="1" ht="26.25">
      <c r="A370" s="46" t="s">
        <v>337</v>
      </c>
      <c r="B370" s="47">
        <v>200</v>
      </c>
      <c r="C370" s="48" t="s">
        <v>751</v>
      </c>
      <c r="D370" s="49" t="str">
        <f t="shared" si="10"/>
        <v>000 0709 0000000 000 210</v>
      </c>
      <c r="E370" s="45">
        <v>8257556.84</v>
      </c>
      <c r="F370" s="45">
        <v>1824030.87</v>
      </c>
      <c r="G370" s="45">
        <f t="shared" si="11"/>
        <v>6433525.97</v>
      </c>
    </row>
    <row r="371" spans="1:7" s="12" customFormat="1" ht="15">
      <c r="A371" s="46" t="s">
        <v>339</v>
      </c>
      <c r="B371" s="47">
        <v>200</v>
      </c>
      <c r="C371" s="48" t="s">
        <v>752</v>
      </c>
      <c r="D371" s="49" t="str">
        <f t="shared" si="10"/>
        <v>000 0709 0000000 000 211</v>
      </c>
      <c r="E371" s="45">
        <v>6303900</v>
      </c>
      <c r="F371" s="45">
        <v>1474681.6</v>
      </c>
      <c r="G371" s="45">
        <f t="shared" si="11"/>
        <v>4829218.4</v>
      </c>
    </row>
    <row r="372" spans="1:7" s="12" customFormat="1" ht="15">
      <c r="A372" s="46" t="s">
        <v>341</v>
      </c>
      <c r="B372" s="47">
        <v>200</v>
      </c>
      <c r="C372" s="48" t="s">
        <v>753</v>
      </c>
      <c r="D372" s="49" t="str">
        <f t="shared" si="10"/>
        <v>000 0709 0000000 000 212</v>
      </c>
      <c r="E372" s="45">
        <v>1200</v>
      </c>
      <c r="F372" s="45">
        <v>200</v>
      </c>
      <c r="G372" s="45">
        <f t="shared" si="11"/>
        <v>1000</v>
      </c>
    </row>
    <row r="373" spans="1:7" s="12" customFormat="1" ht="26.25">
      <c r="A373" s="46" t="s">
        <v>343</v>
      </c>
      <c r="B373" s="47">
        <v>200</v>
      </c>
      <c r="C373" s="48" t="s">
        <v>754</v>
      </c>
      <c r="D373" s="49" t="str">
        <f t="shared" si="10"/>
        <v>000 0709 0000000 000 213</v>
      </c>
      <c r="E373" s="45">
        <v>1952456.84</v>
      </c>
      <c r="F373" s="45">
        <v>349149.27</v>
      </c>
      <c r="G373" s="45">
        <f t="shared" si="11"/>
        <v>1603307.57</v>
      </c>
    </row>
    <row r="374" spans="1:7" s="12" customFormat="1" ht="15">
      <c r="A374" s="46" t="s">
        <v>345</v>
      </c>
      <c r="B374" s="47">
        <v>200</v>
      </c>
      <c r="C374" s="48" t="s">
        <v>755</v>
      </c>
      <c r="D374" s="49" t="str">
        <f t="shared" si="10"/>
        <v>000 0709 0000000 000 220</v>
      </c>
      <c r="E374" s="45">
        <v>648600</v>
      </c>
      <c r="F374" s="45">
        <v>35303.85</v>
      </c>
      <c r="G374" s="45">
        <f t="shared" si="11"/>
        <v>613296.15</v>
      </c>
    </row>
    <row r="375" spans="1:7" s="12" customFormat="1" ht="15">
      <c r="A375" s="46" t="s">
        <v>347</v>
      </c>
      <c r="B375" s="47">
        <v>200</v>
      </c>
      <c r="C375" s="48" t="s">
        <v>756</v>
      </c>
      <c r="D375" s="49" t="str">
        <f t="shared" si="10"/>
        <v>000 0709 0000000 000 221</v>
      </c>
      <c r="E375" s="45">
        <v>203000</v>
      </c>
      <c r="F375" s="45">
        <v>24859.52</v>
      </c>
      <c r="G375" s="45">
        <f t="shared" si="11"/>
        <v>178140.48</v>
      </c>
    </row>
    <row r="376" spans="1:7" s="12" customFormat="1" ht="15">
      <c r="A376" s="46" t="s">
        <v>349</v>
      </c>
      <c r="B376" s="47">
        <v>200</v>
      </c>
      <c r="C376" s="48" t="s">
        <v>757</v>
      </c>
      <c r="D376" s="49" t="str">
        <f t="shared" si="10"/>
        <v>000 0709 0000000 000 222</v>
      </c>
      <c r="E376" s="45">
        <v>2000</v>
      </c>
      <c r="F376" s="45"/>
      <c r="G376" s="45">
        <f t="shared" si="11"/>
        <v>2000</v>
      </c>
    </row>
    <row r="377" spans="1:7" s="12" customFormat="1" ht="26.25">
      <c r="A377" s="46" t="s">
        <v>355</v>
      </c>
      <c r="B377" s="47">
        <v>200</v>
      </c>
      <c r="C377" s="48" t="s">
        <v>758</v>
      </c>
      <c r="D377" s="49" t="str">
        <f t="shared" si="10"/>
        <v>000 0709 0000000 000 225</v>
      </c>
      <c r="E377" s="45">
        <v>159000</v>
      </c>
      <c r="F377" s="45">
        <v>3056</v>
      </c>
      <c r="G377" s="45">
        <f t="shared" si="11"/>
        <v>155944</v>
      </c>
    </row>
    <row r="378" spans="1:7" s="12" customFormat="1" ht="15">
      <c r="A378" s="46" t="s">
        <v>357</v>
      </c>
      <c r="B378" s="47">
        <v>200</v>
      </c>
      <c r="C378" s="48" t="s">
        <v>759</v>
      </c>
      <c r="D378" s="49" t="str">
        <f t="shared" si="10"/>
        <v>000 0709 0000000 000 226</v>
      </c>
      <c r="E378" s="45">
        <v>284600</v>
      </c>
      <c r="F378" s="45">
        <v>7388.33</v>
      </c>
      <c r="G378" s="45">
        <f t="shared" si="11"/>
        <v>277211.67</v>
      </c>
    </row>
    <row r="379" spans="1:7" s="12" customFormat="1" ht="26.25">
      <c r="A379" s="46" t="s">
        <v>359</v>
      </c>
      <c r="B379" s="47">
        <v>200</v>
      </c>
      <c r="C379" s="48" t="s">
        <v>760</v>
      </c>
      <c r="D379" s="49" t="str">
        <f t="shared" si="10"/>
        <v>000 0709 0000000 000 240</v>
      </c>
      <c r="E379" s="45">
        <v>10385300</v>
      </c>
      <c r="F379" s="45">
        <v>14875</v>
      </c>
      <c r="G379" s="45">
        <f t="shared" si="11"/>
        <v>10370425</v>
      </c>
    </row>
    <row r="380" spans="1:7" s="12" customFormat="1" ht="39">
      <c r="A380" s="46" t="s">
        <v>361</v>
      </c>
      <c r="B380" s="47">
        <v>200</v>
      </c>
      <c r="C380" s="48" t="s">
        <v>761</v>
      </c>
      <c r="D380" s="49" t="str">
        <f t="shared" si="10"/>
        <v>000 0709 0000000 000 241</v>
      </c>
      <c r="E380" s="45">
        <v>10385300</v>
      </c>
      <c r="F380" s="45">
        <v>14875</v>
      </c>
      <c r="G380" s="45">
        <f t="shared" si="11"/>
        <v>10370425</v>
      </c>
    </row>
    <row r="381" spans="1:7" s="12" customFormat="1" ht="15">
      <c r="A381" s="46" t="s">
        <v>369</v>
      </c>
      <c r="B381" s="47">
        <v>200</v>
      </c>
      <c r="C381" s="48" t="s">
        <v>762</v>
      </c>
      <c r="D381" s="49" t="str">
        <f t="shared" si="10"/>
        <v>000 0709 0000000 000 290</v>
      </c>
      <c r="E381" s="45">
        <v>412300</v>
      </c>
      <c r="F381" s="45">
        <v>21663.54</v>
      </c>
      <c r="G381" s="45">
        <f t="shared" si="11"/>
        <v>390636.46</v>
      </c>
    </row>
    <row r="382" spans="1:7" s="12" customFormat="1" ht="26.25">
      <c r="A382" s="46" t="s">
        <v>371</v>
      </c>
      <c r="B382" s="47">
        <v>200</v>
      </c>
      <c r="C382" s="48" t="s">
        <v>763</v>
      </c>
      <c r="D382" s="49" t="str">
        <f t="shared" si="10"/>
        <v>000 0709 0000000 000 300</v>
      </c>
      <c r="E382" s="45">
        <v>913500</v>
      </c>
      <c r="F382" s="45">
        <v>34068</v>
      </c>
      <c r="G382" s="45">
        <f t="shared" si="11"/>
        <v>879432</v>
      </c>
    </row>
    <row r="383" spans="1:7" s="12" customFormat="1" ht="26.25">
      <c r="A383" s="46" t="s">
        <v>373</v>
      </c>
      <c r="B383" s="47">
        <v>200</v>
      </c>
      <c r="C383" s="48" t="s">
        <v>764</v>
      </c>
      <c r="D383" s="49" t="str">
        <f t="shared" si="10"/>
        <v>000 0709 0000000 000 310</v>
      </c>
      <c r="E383" s="45">
        <v>528000</v>
      </c>
      <c r="F383" s="45">
        <v>10573</v>
      </c>
      <c r="G383" s="45">
        <f t="shared" si="11"/>
        <v>517427</v>
      </c>
    </row>
    <row r="384" spans="1:7" s="12" customFormat="1" ht="26.25">
      <c r="A384" s="46" t="s">
        <v>375</v>
      </c>
      <c r="B384" s="47">
        <v>200</v>
      </c>
      <c r="C384" s="48" t="s">
        <v>765</v>
      </c>
      <c r="D384" s="49" t="str">
        <f t="shared" si="10"/>
        <v>000 0709 0000000 000 340</v>
      </c>
      <c r="E384" s="45">
        <v>385500</v>
      </c>
      <c r="F384" s="45">
        <v>23495</v>
      </c>
      <c r="G384" s="45">
        <f t="shared" si="11"/>
        <v>362005</v>
      </c>
    </row>
    <row r="385" spans="1:7" s="12" customFormat="1" ht="15">
      <c r="A385" s="46" t="s">
        <v>766</v>
      </c>
      <c r="B385" s="47">
        <v>200</v>
      </c>
      <c r="C385" s="48" t="s">
        <v>767</v>
      </c>
      <c r="D385" s="49" t="str">
        <f t="shared" si="10"/>
        <v>000 0800 0000000 000 000</v>
      </c>
      <c r="E385" s="45">
        <v>20689727.55</v>
      </c>
      <c r="F385" s="45">
        <v>3764491.3</v>
      </c>
      <c r="G385" s="45">
        <f t="shared" si="11"/>
        <v>16925236.25</v>
      </c>
    </row>
    <row r="386" spans="1:7" s="12" customFormat="1" ht="15">
      <c r="A386" s="46" t="s">
        <v>335</v>
      </c>
      <c r="B386" s="47">
        <v>200</v>
      </c>
      <c r="C386" s="48" t="s">
        <v>768</v>
      </c>
      <c r="D386" s="49" t="str">
        <f t="shared" si="10"/>
        <v>000 0800 0000000 000 200</v>
      </c>
      <c r="E386" s="45">
        <v>20522027.55</v>
      </c>
      <c r="F386" s="45">
        <v>3764491.3</v>
      </c>
      <c r="G386" s="45">
        <f t="shared" si="11"/>
        <v>16757536.25</v>
      </c>
    </row>
    <row r="387" spans="1:7" s="12" customFormat="1" ht="26.25">
      <c r="A387" s="46" t="s">
        <v>337</v>
      </c>
      <c r="B387" s="47">
        <v>200</v>
      </c>
      <c r="C387" s="48" t="s">
        <v>769</v>
      </c>
      <c r="D387" s="49" t="str">
        <f t="shared" si="10"/>
        <v>000 0800 0000000 000 210</v>
      </c>
      <c r="E387" s="45">
        <v>1605300</v>
      </c>
      <c r="F387" s="45">
        <v>245055.48</v>
      </c>
      <c r="G387" s="45">
        <f t="shared" si="11"/>
        <v>1360244.52</v>
      </c>
    </row>
    <row r="388" spans="1:7" s="12" customFormat="1" ht="15">
      <c r="A388" s="46" t="s">
        <v>339</v>
      </c>
      <c r="B388" s="47">
        <v>200</v>
      </c>
      <c r="C388" s="48" t="s">
        <v>770</v>
      </c>
      <c r="D388" s="49" t="str">
        <f t="shared" si="10"/>
        <v>000 0800 0000000 000 211</v>
      </c>
      <c r="E388" s="45">
        <v>1225300</v>
      </c>
      <c r="F388" s="45">
        <v>192807.15</v>
      </c>
      <c r="G388" s="45">
        <f t="shared" si="11"/>
        <v>1032492.85</v>
      </c>
    </row>
    <row r="389" spans="1:7" s="12" customFormat="1" ht="15">
      <c r="A389" s="46" t="s">
        <v>341</v>
      </c>
      <c r="B389" s="47">
        <v>200</v>
      </c>
      <c r="C389" s="48" t="s">
        <v>771</v>
      </c>
      <c r="D389" s="49" t="str">
        <f t="shared" si="10"/>
        <v>000 0800 0000000 000 212</v>
      </c>
      <c r="E389" s="45">
        <v>10000</v>
      </c>
      <c r="F389" s="45"/>
      <c r="G389" s="45">
        <f t="shared" si="11"/>
        <v>10000</v>
      </c>
    </row>
    <row r="390" spans="1:7" s="12" customFormat="1" ht="26.25">
      <c r="A390" s="46" t="s">
        <v>343</v>
      </c>
      <c r="B390" s="47">
        <v>200</v>
      </c>
      <c r="C390" s="48" t="s">
        <v>772</v>
      </c>
      <c r="D390" s="49" t="str">
        <f t="shared" si="10"/>
        <v>000 0800 0000000 000 213</v>
      </c>
      <c r="E390" s="45">
        <v>370000</v>
      </c>
      <c r="F390" s="45">
        <v>52248.33</v>
      </c>
      <c r="G390" s="45">
        <f t="shared" si="11"/>
        <v>317751.67</v>
      </c>
    </row>
    <row r="391" spans="1:7" s="12" customFormat="1" ht="15">
      <c r="A391" s="46" t="s">
        <v>345</v>
      </c>
      <c r="B391" s="47">
        <v>200</v>
      </c>
      <c r="C391" s="48" t="s">
        <v>773</v>
      </c>
      <c r="D391" s="49" t="str">
        <f aca="true" t="shared" si="12" ref="D391:D454">IF(OR(LEFT(C391,5)="000 9",LEFT(C391,5)="000 7"),"X",C391)</f>
        <v>000 0800 0000000 000 220</v>
      </c>
      <c r="E391" s="45">
        <v>860718.23</v>
      </c>
      <c r="F391" s="45">
        <v>36655.44</v>
      </c>
      <c r="G391" s="45">
        <f t="shared" si="11"/>
        <v>824062.79</v>
      </c>
    </row>
    <row r="392" spans="1:7" s="12" customFormat="1" ht="15">
      <c r="A392" s="46" t="s">
        <v>347</v>
      </c>
      <c r="B392" s="47">
        <v>200</v>
      </c>
      <c r="C392" s="48" t="s">
        <v>774</v>
      </c>
      <c r="D392" s="49" t="str">
        <f t="shared" si="12"/>
        <v>000 0800 0000000 000 221</v>
      </c>
      <c r="E392" s="45">
        <v>30000</v>
      </c>
      <c r="F392" s="45"/>
      <c r="G392" s="45">
        <f aca="true" t="shared" si="13" ref="G392:G455">E392-F392</f>
        <v>30000</v>
      </c>
    </row>
    <row r="393" spans="1:7" s="12" customFormat="1" ht="15">
      <c r="A393" s="46" t="s">
        <v>349</v>
      </c>
      <c r="B393" s="47">
        <v>200</v>
      </c>
      <c r="C393" s="48" t="s">
        <v>775</v>
      </c>
      <c r="D393" s="49" t="str">
        <f t="shared" si="12"/>
        <v>000 0800 0000000 000 222</v>
      </c>
      <c r="E393" s="45">
        <v>10000</v>
      </c>
      <c r="F393" s="45"/>
      <c r="G393" s="45">
        <f t="shared" si="13"/>
        <v>10000</v>
      </c>
    </row>
    <row r="394" spans="1:7" s="12" customFormat="1" ht="15">
      <c r="A394" s="46" t="s">
        <v>351</v>
      </c>
      <c r="B394" s="47">
        <v>200</v>
      </c>
      <c r="C394" s="48" t="s">
        <v>776</v>
      </c>
      <c r="D394" s="49" t="str">
        <f t="shared" si="12"/>
        <v>000 0800 0000000 000 223</v>
      </c>
      <c r="E394" s="45">
        <v>99933.49</v>
      </c>
      <c r="F394" s="45">
        <v>19610.87</v>
      </c>
      <c r="G394" s="45">
        <f t="shared" si="13"/>
        <v>80322.62000000001</v>
      </c>
    </row>
    <row r="395" spans="1:7" s="12" customFormat="1" ht="26.25">
      <c r="A395" s="46" t="s">
        <v>355</v>
      </c>
      <c r="B395" s="47">
        <v>200</v>
      </c>
      <c r="C395" s="48" t="s">
        <v>777</v>
      </c>
      <c r="D395" s="49" t="str">
        <f t="shared" si="12"/>
        <v>000 0800 0000000 000 225</v>
      </c>
      <c r="E395" s="45">
        <v>106494.8</v>
      </c>
      <c r="F395" s="45">
        <v>17044.57</v>
      </c>
      <c r="G395" s="45">
        <f t="shared" si="13"/>
        <v>89450.23000000001</v>
      </c>
    </row>
    <row r="396" spans="1:7" s="12" customFormat="1" ht="15">
      <c r="A396" s="46" t="s">
        <v>357</v>
      </c>
      <c r="B396" s="47">
        <v>200</v>
      </c>
      <c r="C396" s="48" t="s">
        <v>778</v>
      </c>
      <c r="D396" s="49" t="str">
        <f t="shared" si="12"/>
        <v>000 0800 0000000 000 226</v>
      </c>
      <c r="E396" s="45">
        <v>614289.94</v>
      </c>
      <c r="F396" s="45"/>
      <c r="G396" s="45">
        <f t="shared" si="13"/>
        <v>614289.94</v>
      </c>
    </row>
    <row r="397" spans="1:7" s="12" customFormat="1" ht="26.25">
      <c r="A397" s="46" t="s">
        <v>359</v>
      </c>
      <c r="B397" s="47">
        <v>200</v>
      </c>
      <c r="C397" s="48" t="s">
        <v>779</v>
      </c>
      <c r="D397" s="49" t="str">
        <f t="shared" si="12"/>
        <v>000 0800 0000000 000 240</v>
      </c>
      <c r="E397" s="45">
        <v>18039009.32</v>
      </c>
      <c r="F397" s="45">
        <v>3482780.38</v>
      </c>
      <c r="G397" s="45">
        <f t="shared" si="13"/>
        <v>14556228.940000001</v>
      </c>
    </row>
    <row r="398" spans="1:7" s="12" customFormat="1" ht="39">
      <c r="A398" s="46" t="s">
        <v>361</v>
      </c>
      <c r="B398" s="47">
        <v>200</v>
      </c>
      <c r="C398" s="48" t="s">
        <v>780</v>
      </c>
      <c r="D398" s="49" t="str">
        <f t="shared" si="12"/>
        <v>000 0800 0000000 000 241</v>
      </c>
      <c r="E398" s="45">
        <v>18039009.32</v>
      </c>
      <c r="F398" s="45">
        <v>3482780.38</v>
      </c>
      <c r="G398" s="45">
        <f t="shared" si="13"/>
        <v>14556228.940000001</v>
      </c>
    </row>
    <row r="399" spans="1:7" s="12" customFormat="1" ht="26.25" hidden="1">
      <c r="A399" s="46" t="s">
        <v>365</v>
      </c>
      <c r="B399" s="47">
        <v>200</v>
      </c>
      <c r="C399" s="48" t="s">
        <v>781</v>
      </c>
      <c r="D399" s="49" t="str">
        <f t="shared" si="12"/>
        <v>000 0800 0000000 000 250</v>
      </c>
      <c r="E399" s="45"/>
      <c r="F399" s="45"/>
      <c r="G399" s="45">
        <f t="shared" si="13"/>
        <v>0</v>
      </c>
    </row>
    <row r="400" spans="1:7" s="12" customFormat="1" ht="39" hidden="1">
      <c r="A400" s="46" t="s">
        <v>367</v>
      </c>
      <c r="B400" s="47">
        <v>200</v>
      </c>
      <c r="C400" s="48" t="s">
        <v>782</v>
      </c>
      <c r="D400" s="49" t="str">
        <f t="shared" si="12"/>
        <v>000 0800 0000000 000 251</v>
      </c>
      <c r="E400" s="45"/>
      <c r="F400" s="45"/>
      <c r="G400" s="45">
        <f t="shared" si="13"/>
        <v>0</v>
      </c>
    </row>
    <row r="401" spans="1:7" s="12" customFormat="1" ht="15">
      <c r="A401" s="46" t="s">
        <v>369</v>
      </c>
      <c r="B401" s="47">
        <v>200</v>
      </c>
      <c r="C401" s="48" t="s">
        <v>783</v>
      </c>
      <c r="D401" s="49" t="str">
        <f t="shared" si="12"/>
        <v>000 0800 0000000 000 290</v>
      </c>
      <c r="E401" s="45">
        <v>17000</v>
      </c>
      <c r="F401" s="45"/>
      <c r="G401" s="45">
        <f t="shared" si="13"/>
        <v>17000</v>
      </c>
    </row>
    <row r="402" spans="1:7" s="12" customFormat="1" ht="26.25">
      <c r="A402" s="46" t="s">
        <v>371</v>
      </c>
      <c r="B402" s="47">
        <v>200</v>
      </c>
      <c r="C402" s="48" t="s">
        <v>784</v>
      </c>
      <c r="D402" s="49" t="str">
        <f t="shared" si="12"/>
        <v>000 0800 0000000 000 300</v>
      </c>
      <c r="E402" s="45">
        <v>167700</v>
      </c>
      <c r="F402" s="45"/>
      <c r="G402" s="45">
        <f t="shared" si="13"/>
        <v>167700</v>
      </c>
    </row>
    <row r="403" spans="1:7" s="12" customFormat="1" ht="26.25">
      <c r="A403" s="46" t="s">
        <v>373</v>
      </c>
      <c r="B403" s="47">
        <v>200</v>
      </c>
      <c r="C403" s="48" t="s">
        <v>785</v>
      </c>
      <c r="D403" s="49" t="str">
        <f t="shared" si="12"/>
        <v>000 0800 0000000 000 310</v>
      </c>
      <c r="E403" s="45">
        <v>147700</v>
      </c>
      <c r="F403" s="45"/>
      <c r="G403" s="45">
        <f t="shared" si="13"/>
        <v>147700</v>
      </c>
    </row>
    <row r="404" spans="1:7" s="12" customFormat="1" ht="26.25">
      <c r="A404" s="46" t="s">
        <v>375</v>
      </c>
      <c r="B404" s="47">
        <v>200</v>
      </c>
      <c r="C404" s="48" t="s">
        <v>786</v>
      </c>
      <c r="D404" s="49" t="str">
        <f t="shared" si="12"/>
        <v>000 0800 0000000 000 340</v>
      </c>
      <c r="E404" s="45">
        <v>20000</v>
      </c>
      <c r="F404" s="45"/>
      <c r="G404" s="45">
        <f t="shared" si="13"/>
        <v>20000</v>
      </c>
    </row>
    <row r="405" spans="1:7" s="12" customFormat="1" ht="15">
      <c r="A405" s="46" t="s">
        <v>787</v>
      </c>
      <c r="B405" s="47">
        <v>200</v>
      </c>
      <c r="C405" s="48" t="s">
        <v>788</v>
      </c>
      <c r="D405" s="49" t="str">
        <f t="shared" si="12"/>
        <v>000 0801 0000000 000 000</v>
      </c>
      <c r="E405" s="45">
        <v>18471727.55</v>
      </c>
      <c r="F405" s="45">
        <v>3511385.82</v>
      </c>
      <c r="G405" s="45">
        <f t="shared" si="13"/>
        <v>14960341.73</v>
      </c>
    </row>
    <row r="406" spans="1:7" s="12" customFormat="1" ht="15">
      <c r="A406" s="46" t="s">
        <v>335</v>
      </c>
      <c r="B406" s="47">
        <v>200</v>
      </c>
      <c r="C406" s="48" t="s">
        <v>789</v>
      </c>
      <c r="D406" s="49" t="str">
        <f t="shared" si="12"/>
        <v>000 0801 0000000 000 200</v>
      </c>
      <c r="E406" s="45">
        <v>18324027.55</v>
      </c>
      <c r="F406" s="45">
        <v>3511385.82</v>
      </c>
      <c r="G406" s="45">
        <f t="shared" si="13"/>
        <v>14812641.73</v>
      </c>
    </row>
    <row r="407" spans="1:7" s="12" customFormat="1" ht="26.25" hidden="1">
      <c r="A407" s="46" t="s">
        <v>337</v>
      </c>
      <c r="B407" s="47">
        <v>200</v>
      </c>
      <c r="C407" s="48" t="s">
        <v>790</v>
      </c>
      <c r="D407" s="49" t="str">
        <f t="shared" si="12"/>
        <v>000 0801 0000000 000 210</v>
      </c>
      <c r="E407" s="45"/>
      <c r="F407" s="45"/>
      <c r="G407" s="45">
        <f t="shared" si="13"/>
        <v>0</v>
      </c>
    </row>
    <row r="408" spans="1:7" s="12" customFormat="1" ht="15" hidden="1">
      <c r="A408" s="46" t="s">
        <v>339</v>
      </c>
      <c r="B408" s="47">
        <v>200</v>
      </c>
      <c r="C408" s="48" t="s">
        <v>791</v>
      </c>
      <c r="D408" s="49" t="str">
        <f t="shared" si="12"/>
        <v>000 0801 0000000 000 211</v>
      </c>
      <c r="E408" s="45"/>
      <c r="F408" s="45"/>
      <c r="G408" s="45">
        <f t="shared" si="13"/>
        <v>0</v>
      </c>
    </row>
    <row r="409" spans="1:7" s="12" customFormat="1" ht="15" hidden="1">
      <c r="A409" s="46" t="s">
        <v>341</v>
      </c>
      <c r="B409" s="47">
        <v>200</v>
      </c>
      <c r="C409" s="48" t="s">
        <v>792</v>
      </c>
      <c r="D409" s="49" t="str">
        <f t="shared" si="12"/>
        <v>000 0801 0000000 000 212</v>
      </c>
      <c r="E409" s="45"/>
      <c r="F409" s="45"/>
      <c r="G409" s="45">
        <f t="shared" si="13"/>
        <v>0</v>
      </c>
    </row>
    <row r="410" spans="1:7" s="12" customFormat="1" ht="26.25" hidden="1">
      <c r="A410" s="46" t="s">
        <v>343</v>
      </c>
      <c r="B410" s="47">
        <v>200</v>
      </c>
      <c r="C410" s="48" t="s">
        <v>793</v>
      </c>
      <c r="D410" s="49" t="str">
        <f t="shared" si="12"/>
        <v>000 0801 0000000 000 213</v>
      </c>
      <c r="E410" s="45"/>
      <c r="F410" s="45"/>
      <c r="G410" s="45">
        <f t="shared" si="13"/>
        <v>0</v>
      </c>
    </row>
    <row r="411" spans="1:7" s="12" customFormat="1" ht="15">
      <c r="A411" s="46" t="s">
        <v>345</v>
      </c>
      <c r="B411" s="47">
        <v>200</v>
      </c>
      <c r="C411" s="48" t="s">
        <v>794</v>
      </c>
      <c r="D411" s="49" t="str">
        <f t="shared" si="12"/>
        <v>000 0801 0000000 000 220</v>
      </c>
      <c r="E411" s="45">
        <v>693218.23</v>
      </c>
      <c r="F411" s="45">
        <v>28605.44</v>
      </c>
      <c r="G411" s="45">
        <f t="shared" si="13"/>
        <v>664612.79</v>
      </c>
    </row>
    <row r="412" spans="1:7" s="12" customFormat="1" ht="15">
      <c r="A412" s="46" t="s">
        <v>347</v>
      </c>
      <c r="B412" s="47">
        <v>200</v>
      </c>
      <c r="C412" s="48" t="s">
        <v>795</v>
      </c>
      <c r="D412" s="49" t="str">
        <f t="shared" si="12"/>
        <v>000 0801 0000000 000 221</v>
      </c>
      <c r="E412" s="45"/>
      <c r="F412" s="45"/>
      <c r="G412" s="45">
        <f t="shared" si="13"/>
        <v>0</v>
      </c>
    </row>
    <row r="413" spans="1:7" s="12" customFormat="1" ht="15">
      <c r="A413" s="46" t="s">
        <v>349</v>
      </c>
      <c r="B413" s="47">
        <v>200</v>
      </c>
      <c r="C413" s="48" t="s">
        <v>796</v>
      </c>
      <c r="D413" s="49" t="str">
        <f t="shared" si="12"/>
        <v>000 0801 0000000 000 222</v>
      </c>
      <c r="E413" s="45"/>
      <c r="F413" s="45"/>
      <c r="G413" s="45">
        <f t="shared" si="13"/>
        <v>0</v>
      </c>
    </row>
    <row r="414" spans="1:7" s="12" customFormat="1" ht="15">
      <c r="A414" s="46" t="s">
        <v>351</v>
      </c>
      <c r="B414" s="47">
        <v>200</v>
      </c>
      <c r="C414" s="48" t="s">
        <v>797</v>
      </c>
      <c r="D414" s="49" t="str">
        <f t="shared" si="12"/>
        <v>000 0801 0000000 000 223</v>
      </c>
      <c r="E414" s="45">
        <v>99933.49</v>
      </c>
      <c r="F414" s="45">
        <v>19610.87</v>
      </c>
      <c r="G414" s="45">
        <f t="shared" si="13"/>
        <v>80322.62000000001</v>
      </c>
    </row>
    <row r="415" spans="1:7" s="12" customFormat="1" ht="26.25">
      <c r="A415" s="46" t="s">
        <v>355</v>
      </c>
      <c r="B415" s="47">
        <v>200</v>
      </c>
      <c r="C415" s="48" t="s">
        <v>798</v>
      </c>
      <c r="D415" s="49" t="str">
        <f t="shared" si="12"/>
        <v>000 0801 0000000 000 225</v>
      </c>
      <c r="E415" s="45">
        <v>8994.8</v>
      </c>
      <c r="F415" s="45">
        <v>8994.57</v>
      </c>
      <c r="G415" s="45">
        <f t="shared" si="13"/>
        <v>0.22999999999956344</v>
      </c>
    </row>
    <row r="416" spans="1:7" s="12" customFormat="1" ht="15">
      <c r="A416" s="46" t="s">
        <v>357</v>
      </c>
      <c r="B416" s="47">
        <v>200</v>
      </c>
      <c r="C416" s="48" t="s">
        <v>799</v>
      </c>
      <c r="D416" s="49" t="str">
        <f t="shared" si="12"/>
        <v>000 0801 0000000 000 226</v>
      </c>
      <c r="E416" s="45">
        <v>584289.94</v>
      </c>
      <c r="F416" s="45"/>
      <c r="G416" s="45">
        <f t="shared" si="13"/>
        <v>584289.94</v>
      </c>
    </row>
    <row r="417" spans="1:7" s="12" customFormat="1" ht="26.25">
      <c r="A417" s="46" t="s">
        <v>359</v>
      </c>
      <c r="B417" s="47">
        <v>200</v>
      </c>
      <c r="C417" s="48" t="s">
        <v>800</v>
      </c>
      <c r="D417" s="49" t="str">
        <f t="shared" si="12"/>
        <v>000 0801 0000000 000 240</v>
      </c>
      <c r="E417" s="45">
        <v>17630809.32</v>
      </c>
      <c r="F417" s="45">
        <v>3482780.38</v>
      </c>
      <c r="G417" s="45">
        <f t="shared" si="13"/>
        <v>14148028.940000001</v>
      </c>
    </row>
    <row r="418" spans="1:7" s="12" customFormat="1" ht="39">
      <c r="A418" s="46" t="s">
        <v>361</v>
      </c>
      <c r="B418" s="47">
        <v>200</v>
      </c>
      <c r="C418" s="48" t="s">
        <v>801</v>
      </c>
      <c r="D418" s="49" t="str">
        <f t="shared" si="12"/>
        <v>000 0801 0000000 000 241</v>
      </c>
      <c r="E418" s="45">
        <v>17630809.32</v>
      </c>
      <c r="F418" s="45">
        <v>3482780.38</v>
      </c>
      <c r="G418" s="45">
        <f t="shared" si="13"/>
        <v>14148028.940000001</v>
      </c>
    </row>
    <row r="419" spans="1:7" s="12" customFormat="1" ht="26.25" hidden="1">
      <c r="A419" s="46" t="s">
        <v>365</v>
      </c>
      <c r="B419" s="47">
        <v>200</v>
      </c>
      <c r="C419" s="48" t="s">
        <v>802</v>
      </c>
      <c r="D419" s="49" t="str">
        <f t="shared" si="12"/>
        <v>000 0801 0000000 000 250</v>
      </c>
      <c r="E419" s="45"/>
      <c r="F419" s="45"/>
      <c r="G419" s="45">
        <f t="shared" si="13"/>
        <v>0</v>
      </c>
    </row>
    <row r="420" spans="1:7" s="12" customFormat="1" ht="39" hidden="1">
      <c r="A420" s="46" t="s">
        <v>367</v>
      </c>
      <c r="B420" s="47">
        <v>200</v>
      </c>
      <c r="C420" s="48" t="s">
        <v>803</v>
      </c>
      <c r="D420" s="49" t="str">
        <f t="shared" si="12"/>
        <v>000 0801 0000000 000 251</v>
      </c>
      <c r="E420" s="45"/>
      <c r="F420" s="45"/>
      <c r="G420" s="45">
        <f t="shared" si="13"/>
        <v>0</v>
      </c>
    </row>
    <row r="421" spans="1:7" s="12" customFormat="1" ht="15" hidden="1">
      <c r="A421" s="46" t="s">
        <v>369</v>
      </c>
      <c r="B421" s="47">
        <v>200</v>
      </c>
      <c r="C421" s="48" t="s">
        <v>804</v>
      </c>
      <c r="D421" s="49" t="str">
        <f t="shared" si="12"/>
        <v>000 0801 0000000 000 290</v>
      </c>
      <c r="E421" s="45"/>
      <c r="F421" s="45"/>
      <c r="G421" s="45">
        <f t="shared" si="13"/>
        <v>0</v>
      </c>
    </row>
    <row r="422" spans="1:7" s="12" customFormat="1" ht="26.25">
      <c r="A422" s="46" t="s">
        <v>371</v>
      </c>
      <c r="B422" s="47">
        <v>200</v>
      </c>
      <c r="C422" s="48" t="s">
        <v>805</v>
      </c>
      <c r="D422" s="49" t="str">
        <f t="shared" si="12"/>
        <v>000 0801 0000000 000 300</v>
      </c>
      <c r="E422" s="45">
        <v>147700</v>
      </c>
      <c r="F422" s="45"/>
      <c r="G422" s="45">
        <f t="shared" si="13"/>
        <v>147700</v>
      </c>
    </row>
    <row r="423" spans="1:7" s="12" customFormat="1" ht="26.25">
      <c r="A423" s="46" t="s">
        <v>373</v>
      </c>
      <c r="B423" s="47">
        <v>200</v>
      </c>
      <c r="C423" s="48" t="s">
        <v>806</v>
      </c>
      <c r="D423" s="49" t="str">
        <f t="shared" si="12"/>
        <v>000 0801 0000000 000 310</v>
      </c>
      <c r="E423" s="45">
        <v>147700</v>
      </c>
      <c r="F423" s="45"/>
      <c r="G423" s="45">
        <f t="shared" si="13"/>
        <v>147700</v>
      </c>
    </row>
    <row r="424" spans="1:7" s="12" customFormat="1" ht="26.25" hidden="1">
      <c r="A424" s="46" t="s">
        <v>375</v>
      </c>
      <c r="B424" s="47">
        <v>200</v>
      </c>
      <c r="C424" s="48" t="s">
        <v>807</v>
      </c>
      <c r="D424" s="49" t="str">
        <f t="shared" si="12"/>
        <v>000 0801 0000000 000 340</v>
      </c>
      <c r="E424" s="45"/>
      <c r="F424" s="45"/>
      <c r="G424" s="45">
        <f t="shared" si="13"/>
        <v>0</v>
      </c>
    </row>
    <row r="425" spans="1:7" s="12" customFormat="1" ht="26.25">
      <c r="A425" s="46" t="s">
        <v>808</v>
      </c>
      <c r="B425" s="47">
        <v>200</v>
      </c>
      <c r="C425" s="48" t="s">
        <v>809</v>
      </c>
      <c r="D425" s="49" t="str">
        <f t="shared" si="12"/>
        <v>000 0804 0000000 000 000</v>
      </c>
      <c r="E425" s="45">
        <v>2218000</v>
      </c>
      <c r="F425" s="45">
        <v>253105.48</v>
      </c>
      <c r="G425" s="45">
        <f t="shared" si="13"/>
        <v>1964894.52</v>
      </c>
    </row>
    <row r="426" spans="1:7" s="12" customFormat="1" ht="15">
      <c r="A426" s="46" t="s">
        <v>335</v>
      </c>
      <c r="B426" s="47">
        <v>200</v>
      </c>
      <c r="C426" s="48" t="s">
        <v>810</v>
      </c>
      <c r="D426" s="49" t="str">
        <f t="shared" si="12"/>
        <v>000 0804 0000000 000 200</v>
      </c>
      <c r="E426" s="45">
        <v>2198000</v>
      </c>
      <c r="F426" s="45">
        <v>253105.48</v>
      </c>
      <c r="G426" s="45">
        <f t="shared" si="13"/>
        <v>1944894.52</v>
      </c>
    </row>
    <row r="427" spans="1:7" s="12" customFormat="1" ht="26.25">
      <c r="A427" s="46" t="s">
        <v>337</v>
      </c>
      <c r="B427" s="47">
        <v>200</v>
      </c>
      <c r="C427" s="48" t="s">
        <v>811</v>
      </c>
      <c r="D427" s="49" t="str">
        <f t="shared" si="12"/>
        <v>000 0804 0000000 000 210</v>
      </c>
      <c r="E427" s="45">
        <v>1605300</v>
      </c>
      <c r="F427" s="45">
        <v>245055.48</v>
      </c>
      <c r="G427" s="45">
        <f t="shared" si="13"/>
        <v>1360244.52</v>
      </c>
    </row>
    <row r="428" spans="1:7" s="12" customFormat="1" ht="15">
      <c r="A428" s="46" t="s">
        <v>339</v>
      </c>
      <c r="B428" s="47">
        <v>200</v>
      </c>
      <c r="C428" s="48" t="s">
        <v>812</v>
      </c>
      <c r="D428" s="49" t="str">
        <f t="shared" si="12"/>
        <v>000 0804 0000000 000 211</v>
      </c>
      <c r="E428" s="45">
        <v>1225300</v>
      </c>
      <c r="F428" s="45">
        <v>192807.15</v>
      </c>
      <c r="G428" s="45">
        <f t="shared" si="13"/>
        <v>1032492.85</v>
      </c>
    </row>
    <row r="429" spans="1:7" s="12" customFormat="1" ht="15">
      <c r="A429" s="46" t="s">
        <v>341</v>
      </c>
      <c r="B429" s="47">
        <v>200</v>
      </c>
      <c r="C429" s="48" t="s">
        <v>813</v>
      </c>
      <c r="D429" s="49" t="str">
        <f t="shared" si="12"/>
        <v>000 0804 0000000 000 212</v>
      </c>
      <c r="E429" s="45">
        <v>10000</v>
      </c>
      <c r="F429" s="45"/>
      <c r="G429" s="45">
        <f t="shared" si="13"/>
        <v>10000</v>
      </c>
    </row>
    <row r="430" spans="1:7" s="12" customFormat="1" ht="26.25">
      <c r="A430" s="46" t="s">
        <v>343</v>
      </c>
      <c r="B430" s="47">
        <v>200</v>
      </c>
      <c r="C430" s="48" t="s">
        <v>814</v>
      </c>
      <c r="D430" s="49" t="str">
        <f t="shared" si="12"/>
        <v>000 0804 0000000 000 213</v>
      </c>
      <c r="E430" s="45">
        <v>370000</v>
      </c>
      <c r="F430" s="45">
        <v>52248.33</v>
      </c>
      <c r="G430" s="45">
        <f t="shared" si="13"/>
        <v>317751.67</v>
      </c>
    </row>
    <row r="431" spans="1:7" s="12" customFormat="1" ht="15">
      <c r="A431" s="46" t="s">
        <v>345</v>
      </c>
      <c r="B431" s="47">
        <v>200</v>
      </c>
      <c r="C431" s="48" t="s">
        <v>815</v>
      </c>
      <c r="D431" s="49" t="str">
        <f t="shared" si="12"/>
        <v>000 0804 0000000 000 220</v>
      </c>
      <c r="E431" s="45">
        <v>167500</v>
      </c>
      <c r="F431" s="45">
        <v>8050</v>
      </c>
      <c r="G431" s="45">
        <f t="shared" si="13"/>
        <v>159450</v>
      </c>
    </row>
    <row r="432" spans="1:7" s="12" customFormat="1" ht="15">
      <c r="A432" s="46" t="s">
        <v>347</v>
      </c>
      <c r="B432" s="47">
        <v>200</v>
      </c>
      <c r="C432" s="48" t="s">
        <v>816</v>
      </c>
      <c r="D432" s="49" t="str">
        <f t="shared" si="12"/>
        <v>000 0804 0000000 000 221</v>
      </c>
      <c r="E432" s="45">
        <v>30000</v>
      </c>
      <c r="F432" s="45"/>
      <c r="G432" s="45">
        <f t="shared" si="13"/>
        <v>30000</v>
      </c>
    </row>
    <row r="433" spans="1:7" s="12" customFormat="1" ht="15">
      <c r="A433" s="46" t="s">
        <v>349</v>
      </c>
      <c r="B433" s="47">
        <v>200</v>
      </c>
      <c r="C433" s="48" t="s">
        <v>817</v>
      </c>
      <c r="D433" s="49" t="str">
        <f t="shared" si="12"/>
        <v>000 0804 0000000 000 222</v>
      </c>
      <c r="E433" s="45">
        <v>10000</v>
      </c>
      <c r="F433" s="45"/>
      <c r="G433" s="45">
        <f t="shared" si="13"/>
        <v>10000</v>
      </c>
    </row>
    <row r="434" spans="1:7" s="12" customFormat="1" ht="26.25">
      <c r="A434" s="46" t="s">
        <v>355</v>
      </c>
      <c r="B434" s="47">
        <v>200</v>
      </c>
      <c r="C434" s="48" t="s">
        <v>818</v>
      </c>
      <c r="D434" s="49" t="str">
        <f t="shared" si="12"/>
        <v>000 0804 0000000 000 225</v>
      </c>
      <c r="E434" s="45">
        <v>97500</v>
      </c>
      <c r="F434" s="45">
        <v>8050</v>
      </c>
      <c r="G434" s="45">
        <f t="shared" si="13"/>
        <v>89450</v>
      </c>
    </row>
    <row r="435" spans="1:7" s="12" customFormat="1" ht="15">
      <c r="A435" s="46" t="s">
        <v>357</v>
      </c>
      <c r="B435" s="47">
        <v>200</v>
      </c>
      <c r="C435" s="48" t="s">
        <v>819</v>
      </c>
      <c r="D435" s="49" t="str">
        <f t="shared" si="12"/>
        <v>000 0804 0000000 000 226</v>
      </c>
      <c r="E435" s="45">
        <v>30000</v>
      </c>
      <c r="F435" s="45"/>
      <c r="G435" s="45">
        <f t="shared" si="13"/>
        <v>30000</v>
      </c>
    </row>
    <row r="436" spans="1:7" s="12" customFormat="1" ht="26.25">
      <c r="A436" s="46" t="s">
        <v>359</v>
      </c>
      <c r="B436" s="47">
        <v>200</v>
      </c>
      <c r="C436" s="48" t="s">
        <v>820</v>
      </c>
      <c r="D436" s="49" t="str">
        <f t="shared" si="12"/>
        <v>000 0804 0000000 000 240</v>
      </c>
      <c r="E436" s="45">
        <v>408200</v>
      </c>
      <c r="F436" s="45"/>
      <c r="G436" s="45">
        <f t="shared" si="13"/>
        <v>408200</v>
      </c>
    </row>
    <row r="437" spans="1:7" s="12" customFormat="1" ht="39">
      <c r="A437" s="46" t="s">
        <v>361</v>
      </c>
      <c r="B437" s="47">
        <v>200</v>
      </c>
      <c r="C437" s="48" t="s">
        <v>821</v>
      </c>
      <c r="D437" s="49" t="str">
        <f t="shared" si="12"/>
        <v>000 0804 0000000 000 241</v>
      </c>
      <c r="E437" s="45">
        <v>408200</v>
      </c>
      <c r="F437" s="45"/>
      <c r="G437" s="45">
        <f t="shared" si="13"/>
        <v>408200</v>
      </c>
    </row>
    <row r="438" spans="1:7" s="12" customFormat="1" ht="15">
      <c r="A438" s="46" t="s">
        <v>369</v>
      </c>
      <c r="B438" s="47">
        <v>200</v>
      </c>
      <c r="C438" s="48" t="s">
        <v>822</v>
      </c>
      <c r="D438" s="49" t="str">
        <f t="shared" si="12"/>
        <v>000 0804 0000000 000 290</v>
      </c>
      <c r="E438" s="45">
        <v>17000</v>
      </c>
      <c r="F438" s="45"/>
      <c r="G438" s="45">
        <f t="shared" si="13"/>
        <v>17000</v>
      </c>
    </row>
    <row r="439" spans="1:7" s="12" customFormat="1" ht="26.25">
      <c r="A439" s="46" t="s">
        <v>371</v>
      </c>
      <c r="B439" s="47">
        <v>200</v>
      </c>
      <c r="C439" s="48" t="s">
        <v>823</v>
      </c>
      <c r="D439" s="49" t="str">
        <f t="shared" si="12"/>
        <v>000 0804 0000000 000 300</v>
      </c>
      <c r="E439" s="45">
        <v>20000</v>
      </c>
      <c r="F439" s="45"/>
      <c r="G439" s="45">
        <f t="shared" si="13"/>
        <v>20000</v>
      </c>
    </row>
    <row r="440" spans="1:7" s="12" customFormat="1" ht="26.25">
      <c r="A440" s="46" t="s">
        <v>375</v>
      </c>
      <c r="B440" s="47">
        <v>200</v>
      </c>
      <c r="C440" s="48" t="s">
        <v>824</v>
      </c>
      <c r="D440" s="49" t="str">
        <f t="shared" si="12"/>
        <v>000 0804 0000000 000 340</v>
      </c>
      <c r="E440" s="45">
        <v>20000</v>
      </c>
      <c r="F440" s="45"/>
      <c r="G440" s="45">
        <f t="shared" si="13"/>
        <v>20000</v>
      </c>
    </row>
    <row r="441" spans="1:7" s="12" customFormat="1" ht="15">
      <c r="A441" s="46" t="s">
        <v>825</v>
      </c>
      <c r="B441" s="47">
        <v>200</v>
      </c>
      <c r="C441" s="48" t="s">
        <v>826</v>
      </c>
      <c r="D441" s="49" t="str">
        <f t="shared" si="12"/>
        <v>000 0900 0000000 000 000</v>
      </c>
      <c r="E441" s="45">
        <v>99556378.9</v>
      </c>
      <c r="F441" s="45">
        <v>13384625.23</v>
      </c>
      <c r="G441" s="45">
        <f t="shared" si="13"/>
        <v>86171753.67</v>
      </c>
    </row>
    <row r="442" spans="1:7" s="12" customFormat="1" ht="15">
      <c r="A442" s="46" t="s">
        <v>335</v>
      </c>
      <c r="B442" s="47">
        <v>200</v>
      </c>
      <c r="C442" s="48" t="s">
        <v>827</v>
      </c>
      <c r="D442" s="49" t="str">
        <f t="shared" si="12"/>
        <v>000 0900 0000000 000 200</v>
      </c>
      <c r="E442" s="45">
        <v>99556378.9</v>
      </c>
      <c r="F442" s="45">
        <v>13384625.23</v>
      </c>
      <c r="G442" s="45">
        <f t="shared" si="13"/>
        <v>86171753.67</v>
      </c>
    </row>
    <row r="443" spans="1:7" s="12" customFormat="1" ht="26.25">
      <c r="A443" s="46" t="s">
        <v>337</v>
      </c>
      <c r="B443" s="47">
        <v>200</v>
      </c>
      <c r="C443" s="48" t="s">
        <v>828</v>
      </c>
      <c r="D443" s="49" t="str">
        <f t="shared" si="12"/>
        <v>000 0900 0000000 000 210</v>
      </c>
      <c r="E443" s="45">
        <v>2281000</v>
      </c>
      <c r="F443" s="45">
        <v>416497.28</v>
      </c>
      <c r="G443" s="45">
        <f t="shared" si="13"/>
        <v>1864502.72</v>
      </c>
    </row>
    <row r="444" spans="1:7" s="12" customFormat="1" ht="15">
      <c r="A444" s="46" t="s">
        <v>339</v>
      </c>
      <c r="B444" s="47">
        <v>200</v>
      </c>
      <c r="C444" s="48" t="s">
        <v>829</v>
      </c>
      <c r="D444" s="49" t="str">
        <f t="shared" si="12"/>
        <v>000 0900 0000000 000 211</v>
      </c>
      <c r="E444" s="45">
        <v>1751920</v>
      </c>
      <c r="F444" s="45">
        <v>320053.45</v>
      </c>
      <c r="G444" s="45">
        <f t="shared" si="13"/>
        <v>1431866.55</v>
      </c>
    </row>
    <row r="445" spans="1:7" s="12" customFormat="1" ht="26.25">
      <c r="A445" s="46" t="s">
        <v>343</v>
      </c>
      <c r="B445" s="47">
        <v>200</v>
      </c>
      <c r="C445" s="48" t="s">
        <v>830</v>
      </c>
      <c r="D445" s="49" t="str">
        <f t="shared" si="12"/>
        <v>000 0900 0000000 000 213</v>
      </c>
      <c r="E445" s="45">
        <v>529080</v>
      </c>
      <c r="F445" s="45">
        <v>96443.83</v>
      </c>
      <c r="G445" s="45">
        <f t="shared" si="13"/>
        <v>432636.17</v>
      </c>
    </row>
    <row r="446" spans="1:7" s="12" customFormat="1" ht="26.25">
      <c r="A446" s="46" t="s">
        <v>359</v>
      </c>
      <c r="B446" s="47">
        <v>200</v>
      </c>
      <c r="C446" s="48" t="s">
        <v>831</v>
      </c>
      <c r="D446" s="49" t="str">
        <f t="shared" si="12"/>
        <v>000 0900 0000000 000 240</v>
      </c>
      <c r="E446" s="45">
        <v>97275378.9</v>
      </c>
      <c r="F446" s="45">
        <v>12968127.95</v>
      </c>
      <c r="G446" s="45">
        <f t="shared" si="13"/>
        <v>84307250.95</v>
      </c>
    </row>
    <row r="447" spans="1:7" s="12" customFormat="1" ht="39">
      <c r="A447" s="46" t="s">
        <v>361</v>
      </c>
      <c r="B447" s="47">
        <v>200</v>
      </c>
      <c r="C447" s="48" t="s">
        <v>832</v>
      </c>
      <c r="D447" s="49" t="str">
        <f t="shared" si="12"/>
        <v>000 0900 0000000 000 241</v>
      </c>
      <c r="E447" s="45">
        <v>97275378.9</v>
      </c>
      <c r="F447" s="45">
        <v>12968127.95</v>
      </c>
      <c r="G447" s="45">
        <f t="shared" si="13"/>
        <v>84307250.95</v>
      </c>
    </row>
    <row r="448" spans="1:7" s="12" customFormat="1" ht="26.25">
      <c r="A448" s="46" t="s">
        <v>833</v>
      </c>
      <c r="B448" s="47">
        <v>200</v>
      </c>
      <c r="C448" s="48" t="s">
        <v>834</v>
      </c>
      <c r="D448" s="49" t="str">
        <f t="shared" si="12"/>
        <v>000 0901 0000000 000 000</v>
      </c>
      <c r="E448" s="45">
        <v>32107686.31</v>
      </c>
      <c r="F448" s="45">
        <v>3271608.17</v>
      </c>
      <c r="G448" s="45">
        <f t="shared" si="13"/>
        <v>28836078.14</v>
      </c>
    </row>
    <row r="449" spans="1:7" s="12" customFormat="1" ht="15">
      <c r="A449" s="46" t="s">
        <v>335</v>
      </c>
      <c r="B449" s="47">
        <v>200</v>
      </c>
      <c r="C449" s="48" t="s">
        <v>835</v>
      </c>
      <c r="D449" s="49" t="str">
        <f t="shared" si="12"/>
        <v>000 0901 0000000 000 200</v>
      </c>
      <c r="E449" s="45">
        <v>32107686.31</v>
      </c>
      <c r="F449" s="45">
        <v>3271608.17</v>
      </c>
      <c r="G449" s="45">
        <f t="shared" si="13"/>
        <v>28836078.14</v>
      </c>
    </row>
    <row r="450" spans="1:7" s="12" customFormat="1" ht="26.25">
      <c r="A450" s="46" t="s">
        <v>359</v>
      </c>
      <c r="B450" s="47">
        <v>200</v>
      </c>
      <c r="C450" s="48" t="s">
        <v>836</v>
      </c>
      <c r="D450" s="49" t="str">
        <f t="shared" si="12"/>
        <v>000 0901 0000000 000 240</v>
      </c>
      <c r="E450" s="45">
        <v>32107686.31</v>
      </c>
      <c r="F450" s="45">
        <v>3271608.17</v>
      </c>
      <c r="G450" s="45">
        <f t="shared" si="13"/>
        <v>28836078.14</v>
      </c>
    </row>
    <row r="451" spans="1:7" s="12" customFormat="1" ht="39">
      <c r="A451" s="46" t="s">
        <v>361</v>
      </c>
      <c r="B451" s="47">
        <v>200</v>
      </c>
      <c r="C451" s="48" t="s">
        <v>837</v>
      </c>
      <c r="D451" s="49" t="str">
        <f t="shared" si="12"/>
        <v>000 0901 0000000 000 241</v>
      </c>
      <c r="E451" s="45">
        <v>32107686.31</v>
      </c>
      <c r="F451" s="45">
        <v>3271608.17</v>
      </c>
      <c r="G451" s="45">
        <f t="shared" si="13"/>
        <v>28836078.14</v>
      </c>
    </row>
    <row r="452" spans="1:7" s="12" customFormat="1" ht="15">
      <c r="A452" s="46" t="s">
        <v>838</v>
      </c>
      <c r="B452" s="47">
        <v>200</v>
      </c>
      <c r="C452" s="48" t="s">
        <v>839</v>
      </c>
      <c r="D452" s="49" t="str">
        <f t="shared" si="12"/>
        <v>000 0902 0000000 000 000</v>
      </c>
      <c r="E452" s="45">
        <v>37771631.26</v>
      </c>
      <c r="F452" s="45">
        <v>6917588.79</v>
      </c>
      <c r="G452" s="45">
        <f t="shared" si="13"/>
        <v>30854042.47</v>
      </c>
    </row>
    <row r="453" spans="1:7" s="12" customFormat="1" ht="15">
      <c r="A453" s="46" t="s">
        <v>335</v>
      </c>
      <c r="B453" s="47">
        <v>200</v>
      </c>
      <c r="C453" s="48" t="s">
        <v>840</v>
      </c>
      <c r="D453" s="49" t="str">
        <f t="shared" si="12"/>
        <v>000 0902 0000000 000 200</v>
      </c>
      <c r="E453" s="45">
        <v>37771631.26</v>
      </c>
      <c r="F453" s="45">
        <v>6917588.79</v>
      </c>
      <c r="G453" s="45">
        <f t="shared" si="13"/>
        <v>30854042.47</v>
      </c>
    </row>
    <row r="454" spans="1:7" s="12" customFormat="1" ht="26.25">
      <c r="A454" s="46" t="s">
        <v>337</v>
      </c>
      <c r="B454" s="47">
        <v>200</v>
      </c>
      <c r="C454" s="48" t="s">
        <v>841</v>
      </c>
      <c r="D454" s="49" t="str">
        <f t="shared" si="12"/>
        <v>000 0902 0000000 000 210</v>
      </c>
      <c r="E454" s="45">
        <v>854469</v>
      </c>
      <c r="F454" s="45">
        <v>154834.21</v>
      </c>
      <c r="G454" s="45">
        <f t="shared" si="13"/>
        <v>699634.79</v>
      </c>
    </row>
    <row r="455" spans="1:7" s="12" customFormat="1" ht="15">
      <c r="A455" s="46" t="s">
        <v>339</v>
      </c>
      <c r="B455" s="47">
        <v>200</v>
      </c>
      <c r="C455" s="48" t="s">
        <v>842</v>
      </c>
      <c r="D455" s="49" t="str">
        <f aca="true" t="shared" si="14" ref="D455:D518">IF(OR(LEFT(C455,5)="000 9",LEFT(C455,5)="000 7"),"X",C455)</f>
        <v>000 0902 0000000 000 211</v>
      </c>
      <c r="E455" s="45">
        <v>656274</v>
      </c>
      <c r="F455" s="45">
        <v>119001.84</v>
      </c>
      <c r="G455" s="45">
        <f t="shared" si="13"/>
        <v>537272.16</v>
      </c>
    </row>
    <row r="456" spans="1:7" s="12" customFormat="1" ht="26.25">
      <c r="A456" s="46" t="s">
        <v>343</v>
      </c>
      <c r="B456" s="47">
        <v>200</v>
      </c>
      <c r="C456" s="48" t="s">
        <v>843</v>
      </c>
      <c r="D456" s="49" t="str">
        <f t="shared" si="14"/>
        <v>000 0902 0000000 000 213</v>
      </c>
      <c r="E456" s="45">
        <v>198195</v>
      </c>
      <c r="F456" s="45">
        <v>35832.37</v>
      </c>
      <c r="G456" s="45">
        <f aca="true" t="shared" si="15" ref="G456:G519">E456-F456</f>
        <v>162362.63</v>
      </c>
    </row>
    <row r="457" spans="1:7" s="12" customFormat="1" ht="26.25">
      <c r="A457" s="46" t="s">
        <v>359</v>
      </c>
      <c r="B457" s="47">
        <v>200</v>
      </c>
      <c r="C457" s="48" t="s">
        <v>844</v>
      </c>
      <c r="D457" s="49" t="str">
        <f t="shared" si="14"/>
        <v>000 0902 0000000 000 240</v>
      </c>
      <c r="E457" s="45">
        <v>36917162.26</v>
      </c>
      <c r="F457" s="45">
        <v>6762754.58</v>
      </c>
      <c r="G457" s="45">
        <f t="shared" si="15"/>
        <v>30154407.68</v>
      </c>
    </row>
    <row r="458" spans="1:7" s="12" customFormat="1" ht="39">
      <c r="A458" s="46" t="s">
        <v>361</v>
      </c>
      <c r="B458" s="47">
        <v>200</v>
      </c>
      <c r="C458" s="48" t="s">
        <v>845</v>
      </c>
      <c r="D458" s="49" t="str">
        <f t="shared" si="14"/>
        <v>000 0902 0000000 000 241</v>
      </c>
      <c r="E458" s="45">
        <v>36917162.26</v>
      </c>
      <c r="F458" s="45">
        <v>6762754.58</v>
      </c>
      <c r="G458" s="45">
        <f t="shared" si="15"/>
        <v>30154407.68</v>
      </c>
    </row>
    <row r="459" spans="1:7" s="12" customFormat="1" ht="26.25">
      <c r="A459" s="46" t="s">
        <v>846</v>
      </c>
      <c r="B459" s="47">
        <v>200</v>
      </c>
      <c r="C459" s="48" t="s">
        <v>847</v>
      </c>
      <c r="D459" s="49" t="str">
        <f t="shared" si="14"/>
        <v>000 0903 0000000 000 000</v>
      </c>
      <c r="E459" s="45">
        <v>385976.06</v>
      </c>
      <c r="F459" s="45"/>
      <c r="G459" s="45">
        <f t="shared" si="15"/>
        <v>385976.06</v>
      </c>
    </row>
    <row r="460" spans="1:7" s="12" customFormat="1" ht="15">
      <c r="A460" s="46" t="s">
        <v>335</v>
      </c>
      <c r="B460" s="47">
        <v>200</v>
      </c>
      <c r="C460" s="48" t="s">
        <v>848</v>
      </c>
      <c r="D460" s="49" t="str">
        <f t="shared" si="14"/>
        <v>000 0903 0000000 000 200</v>
      </c>
      <c r="E460" s="45">
        <v>385976.06</v>
      </c>
      <c r="F460" s="45"/>
      <c r="G460" s="45">
        <f t="shared" si="15"/>
        <v>385976.06</v>
      </c>
    </row>
    <row r="461" spans="1:7" s="12" customFormat="1" ht="26.25">
      <c r="A461" s="46" t="s">
        <v>359</v>
      </c>
      <c r="B461" s="47">
        <v>200</v>
      </c>
      <c r="C461" s="48" t="s">
        <v>849</v>
      </c>
      <c r="D461" s="49" t="str">
        <f t="shared" si="14"/>
        <v>000 0903 0000000 000 240</v>
      </c>
      <c r="E461" s="45">
        <v>385976.06</v>
      </c>
      <c r="F461" s="45"/>
      <c r="G461" s="45">
        <f t="shared" si="15"/>
        <v>385976.06</v>
      </c>
    </row>
    <row r="462" spans="1:7" s="12" customFormat="1" ht="39">
      <c r="A462" s="46" t="s">
        <v>361</v>
      </c>
      <c r="B462" s="47">
        <v>200</v>
      </c>
      <c r="C462" s="48" t="s">
        <v>850</v>
      </c>
      <c r="D462" s="49" t="str">
        <f t="shared" si="14"/>
        <v>000 0903 0000000 000 241</v>
      </c>
      <c r="E462" s="45">
        <v>385976.06</v>
      </c>
      <c r="F462" s="45"/>
      <c r="G462" s="45">
        <f t="shared" si="15"/>
        <v>385976.06</v>
      </c>
    </row>
    <row r="463" spans="1:7" s="12" customFormat="1" ht="15">
      <c r="A463" s="46" t="s">
        <v>851</v>
      </c>
      <c r="B463" s="47">
        <v>200</v>
      </c>
      <c r="C463" s="48" t="s">
        <v>852</v>
      </c>
      <c r="D463" s="49" t="str">
        <f t="shared" si="14"/>
        <v>000 0904 0000000 000 000</v>
      </c>
      <c r="E463" s="45">
        <v>15368867.27</v>
      </c>
      <c r="F463" s="45">
        <v>3195428.27</v>
      </c>
      <c r="G463" s="45">
        <f t="shared" si="15"/>
        <v>12173439</v>
      </c>
    </row>
    <row r="464" spans="1:7" s="12" customFormat="1" ht="15">
      <c r="A464" s="46" t="s">
        <v>335</v>
      </c>
      <c r="B464" s="47">
        <v>200</v>
      </c>
      <c r="C464" s="48" t="s">
        <v>853</v>
      </c>
      <c r="D464" s="49" t="str">
        <f t="shared" si="14"/>
        <v>000 0904 0000000 000 200</v>
      </c>
      <c r="E464" s="45">
        <v>15368867.27</v>
      </c>
      <c r="F464" s="45">
        <v>3195428.27</v>
      </c>
      <c r="G464" s="45">
        <f t="shared" si="15"/>
        <v>12173439</v>
      </c>
    </row>
    <row r="465" spans="1:7" s="12" customFormat="1" ht="26.25">
      <c r="A465" s="46" t="s">
        <v>337</v>
      </c>
      <c r="B465" s="47">
        <v>200</v>
      </c>
      <c r="C465" s="48" t="s">
        <v>854</v>
      </c>
      <c r="D465" s="49" t="str">
        <f t="shared" si="14"/>
        <v>000 0904 0000000 000 210</v>
      </c>
      <c r="E465" s="45">
        <v>1426531</v>
      </c>
      <c r="F465" s="45">
        <v>261663.07</v>
      </c>
      <c r="G465" s="45">
        <f t="shared" si="15"/>
        <v>1164867.93</v>
      </c>
    </row>
    <row r="466" spans="1:7" s="12" customFormat="1" ht="15">
      <c r="A466" s="46" t="s">
        <v>339</v>
      </c>
      <c r="B466" s="47">
        <v>200</v>
      </c>
      <c r="C466" s="48" t="s">
        <v>855</v>
      </c>
      <c r="D466" s="49" t="str">
        <f t="shared" si="14"/>
        <v>000 0904 0000000 000 211</v>
      </c>
      <c r="E466" s="45">
        <v>1095646</v>
      </c>
      <c r="F466" s="45">
        <v>201051.61</v>
      </c>
      <c r="G466" s="45">
        <f t="shared" si="15"/>
        <v>894594.39</v>
      </c>
    </row>
    <row r="467" spans="1:7" s="12" customFormat="1" ht="26.25">
      <c r="A467" s="46" t="s">
        <v>343</v>
      </c>
      <c r="B467" s="47">
        <v>200</v>
      </c>
      <c r="C467" s="48" t="s">
        <v>856</v>
      </c>
      <c r="D467" s="49" t="str">
        <f t="shared" si="14"/>
        <v>000 0904 0000000 000 213</v>
      </c>
      <c r="E467" s="45">
        <v>330885</v>
      </c>
      <c r="F467" s="45">
        <v>60611.46</v>
      </c>
      <c r="G467" s="45">
        <f t="shared" si="15"/>
        <v>270273.54</v>
      </c>
    </row>
    <row r="468" spans="1:7" s="12" customFormat="1" ht="26.25">
      <c r="A468" s="46" t="s">
        <v>359</v>
      </c>
      <c r="B468" s="47">
        <v>200</v>
      </c>
      <c r="C468" s="48" t="s">
        <v>857</v>
      </c>
      <c r="D468" s="49" t="str">
        <f t="shared" si="14"/>
        <v>000 0904 0000000 000 240</v>
      </c>
      <c r="E468" s="45">
        <v>13942336.27</v>
      </c>
      <c r="F468" s="45">
        <v>2933765.2</v>
      </c>
      <c r="G468" s="45">
        <f t="shared" si="15"/>
        <v>11008571.07</v>
      </c>
    </row>
    <row r="469" spans="1:7" s="12" customFormat="1" ht="39">
      <c r="A469" s="46" t="s">
        <v>361</v>
      </c>
      <c r="B469" s="47">
        <v>200</v>
      </c>
      <c r="C469" s="48" t="s">
        <v>858</v>
      </c>
      <c r="D469" s="49" t="str">
        <f t="shared" si="14"/>
        <v>000 0904 0000000 000 241</v>
      </c>
      <c r="E469" s="45">
        <v>13942336.27</v>
      </c>
      <c r="F469" s="45">
        <v>2933765.2</v>
      </c>
      <c r="G469" s="45">
        <f t="shared" si="15"/>
        <v>11008571.07</v>
      </c>
    </row>
    <row r="470" spans="1:7" s="12" customFormat="1" ht="26.25">
      <c r="A470" s="46" t="s">
        <v>859</v>
      </c>
      <c r="B470" s="47">
        <v>200</v>
      </c>
      <c r="C470" s="48" t="s">
        <v>860</v>
      </c>
      <c r="D470" s="49" t="str">
        <f t="shared" si="14"/>
        <v>000 0909 0000000 000 000</v>
      </c>
      <c r="E470" s="45">
        <v>13922218</v>
      </c>
      <c r="F470" s="45"/>
      <c r="G470" s="45">
        <f t="shared" si="15"/>
        <v>13922218</v>
      </c>
    </row>
    <row r="471" spans="1:7" s="12" customFormat="1" ht="15">
      <c r="A471" s="46" t="s">
        <v>335</v>
      </c>
      <c r="B471" s="47">
        <v>200</v>
      </c>
      <c r="C471" s="48" t="s">
        <v>861</v>
      </c>
      <c r="D471" s="49" t="str">
        <f t="shared" si="14"/>
        <v>000 0909 0000000 000 200</v>
      </c>
      <c r="E471" s="45">
        <v>13922218</v>
      </c>
      <c r="F471" s="45"/>
      <c r="G471" s="45">
        <f t="shared" si="15"/>
        <v>13922218</v>
      </c>
    </row>
    <row r="472" spans="1:7" s="12" customFormat="1" ht="26.25">
      <c r="A472" s="46" t="s">
        <v>359</v>
      </c>
      <c r="B472" s="47">
        <v>200</v>
      </c>
      <c r="C472" s="48" t="s">
        <v>862</v>
      </c>
      <c r="D472" s="49" t="str">
        <f t="shared" si="14"/>
        <v>000 0909 0000000 000 240</v>
      </c>
      <c r="E472" s="45">
        <v>13922218</v>
      </c>
      <c r="F472" s="45"/>
      <c r="G472" s="45">
        <f t="shared" si="15"/>
        <v>13922218</v>
      </c>
    </row>
    <row r="473" spans="1:7" s="12" customFormat="1" ht="39">
      <c r="A473" s="46" t="s">
        <v>361</v>
      </c>
      <c r="B473" s="47">
        <v>200</v>
      </c>
      <c r="C473" s="48" t="s">
        <v>863</v>
      </c>
      <c r="D473" s="49" t="str">
        <f t="shared" si="14"/>
        <v>000 0909 0000000 000 241</v>
      </c>
      <c r="E473" s="45">
        <v>13922218</v>
      </c>
      <c r="F473" s="45"/>
      <c r="G473" s="45">
        <f t="shared" si="15"/>
        <v>13922218</v>
      </c>
    </row>
    <row r="474" spans="1:7" s="12" customFormat="1" ht="15">
      <c r="A474" s="46" t="s">
        <v>864</v>
      </c>
      <c r="B474" s="47">
        <v>200</v>
      </c>
      <c r="C474" s="48" t="s">
        <v>865</v>
      </c>
      <c r="D474" s="49" t="str">
        <f t="shared" si="14"/>
        <v>000 1000 0000000 000 000</v>
      </c>
      <c r="E474" s="45">
        <v>70761205.04</v>
      </c>
      <c r="F474" s="45">
        <v>10532272.14</v>
      </c>
      <c r="G474" s="45">
        <f t="shared" si="15"/>
        <v>60228932.900000006</v>
      </c>
    </row>
    <row r="475" spans="1:7" s="12" customFormat="1" ht="15">
      <c r="A475" s="46" t="s">
        <v>335</v>
      </c>
      <c r="B475" s="47">
        <v>200</v>
      </c>
      <c r="C475" s="48" t="s">
        <v>866</v>
      </c>
      <c r="D475" s="49" t="str">
        <f t="shared" si="14"/>
        <v>000 1000 0000000 000 200</v>
      </c>
      <c r="E475" s="45">
        <v>65495155.54</v>
      </c>
      <c r="F475" s="45">
        <v>10532272.14</v>
      </c>
      <c r="G475" s="45">
        <f t="shared" si="15"/>
        <v>54962883.4</v>
      </c>
    </row>
    <row r="476" spans="1:7" s="12" customFormat="1" ht="26.25">
      <c r="A476" s="46" t="s">
        <v>337</v>
      </c>
      <c r="B476" s="47">
        <v>200</v>
      </c>
      <c r="C476" s="48" t="s">
        <v>867</v>
      </c>
      <c r="D476" s="49" t="str">
        <f t="shared" si="14"/>
        <v>000 1000 0000000 000 210</v>
      </c>
      <c r="E476" s="45">
        <v>1590022.24</v>
      </c>
      <c r="F476" s="45">
        <v>443310.05</v>
      </c>
      <c r="G476" s="45">
        <f t="shared" si="15"/>
        <v>1146712.19</v>
      </c>
    </row>
    <row r="477" spans="1:7" s="12" customFormat="1" ht="15">
      <c r="A477" s="46" t="s">
        <v>339</v>
      </c>
      <c r="B477" s="47">
        <v>200</v>
      </c>
      <c r="C477" s="48" t="s">
        <v>868</v>
      </c>
      <c r="D477" s="49" t="str">
        <f t="shared" si="14"/>
        <v>000 1000 0000000 000 211</v>
      </c>
      <c r="E477" s="45">
        <v>1227800.88</v>
      </c>
      <c r="F477" s="45">
        <v>368368.97</v>
      </c>
      <c r="G477" s="45">
        <f t="shared" si="15"/>
        <v>859431.9099999999</v>
      </c>
    </row>
    <row r="478" spans="1:7" s="12" customFormat="1" ht="26.25">
      <c r="A478" s="46" t="s">
        <v>343</v>
      </c>
      <c r="B478" s="47">
        <v>200</v>
      </c>
      <c r="C478" s="48" t="s">
        <v>869</v>
      </c>
      <c r="D478" s="49" t="str">
        <f t="shared" si="14"/>
        <v>000 1000 0000000 000 213</v>
      </c>
      <c r="E478" s="45">
        <v>362221.36</v>
      </c>
      <c r="F478" s="45">
        <v>74941.08</v>
      </c>
      <c r="G478" s="45">
        <f t="shared" si="15"/>
        <v>287280.27999999997</v>
      </c>
    </row>
    <row r="479" spans="1:7" s="12" customFormat="1" ht="15">
      <c r="A479" s="46" t="s">
        <v>345</v>
      </c>
      <c r="B479" s="47">
        <v>200</v>
      </c>
      <c r="C479" s="48" t="s">
        <v>870</v>
      </c>
      <c r="D479" s="49" t="str">
        <f t="shared" si="14"/>
        <v>000 1000 0000000 000 220</v>
      </c>
      <c r="E479" s="45">
        <v>991982</v>
      </c>
      <c r="F479" s="45">
        <v>146852.58</v>
      </c>
      <c r="G479" s="45">
        <f t="shared" si="15"/>
        <v>845129.42</v>
      </c>
    </row>
    <row r="480" spans="1:7" s="12" customFormat="1" ht="15">
      <c r="A480" s="46" t="s">
        <v>347</v>
      </c>
      <c r="B480" s="47">
        <v>200</v>
      </c>
      <c r="C480" s="48" t="s">
        <v>871</v>
      </c>
      <c r="D480" s="49" t="str">
        <f t="shared" si="14"/>
        <v>000 1000 0000000 000 221</v>
      </c>
      <c r="E480" s="45">
        <v>31000</v>
      </c>
      <c r="F480" s="45">
        <v>5182.26</v>
      </c>
      <c r="G480" s="45">
        <f t="shared" si="15"/>
        <v>25817.739999999998</v>
      </c>
    </row>
    <row r="481" spans="1:7" s="12" customFormat="1" ht="26.25">
      <c r="A481" s="46" t="s">
        <v>355</v>
      </c>
      <c r="B481" s="47">
        <v>200</v>
      </c>
      <c r="C481" s="48" t="s">
        <v>872</v>
      </c>
      <c r="D481" s="49" t="str">
        <f t="shared" si="14"/>
        <v>000 1000 0000000 000 225</v>
      </c>
      <c r="E481" s="45">
        <v>1500</v>
      </c>
      <c r="F481" s="45"/>
      <c r="G481" s="45">
        <f t="shared" si="15"/>
        <v>1500</v>
      </c>
    </row>
    <row r="482" spans="1:7" s="12" customFormat="1" ht="15">
      <c r="A482" s="46" t="s">
        <v>357</v>
      </c>
      <c r="B482" s="47">
        <v>200</v>
      </c>
      <c r="C482" s="48" t="s">
        <v>873</v>
      </c>
      <c r="D482" s="49" t="str">
        <f t="shared" si="14"/>
        <v>000 1000 0000000 000 226</v>
      </c>
      <c r="E482" s="45">
        <v>959482</v>
      </c>
      <c r="F482" s="45">
        <v>141670.32</v>
      </c>
      <c r="G482" s="45">
        <f t="shared" si="15"/>
        <v>817811.6799999999</v>
      </c>
    </row>
    <row r="483" spans="1:7" s="12" customFormat="1" ht="26.25">
      <c r="A483" s="46" t="s">
        <v>359</v>
      </c>
      <c r="B483" s="47">
        <v>200</v>
      </c>
      <c r="C483" s="48" t="s">
        <v>874</v>
      </c>
      <c r="D483" s="49" t="str">
        <f t="shared" si="14"/>
        <v>000 1000 0000000 000 240</v>
      </c>
      <c r="E483" s="45">
        <v>13183200</v>
      </c>
      <c r="F483" s="45">
        <v>2212517.07</v>
      </c>
      <c r="G483" s="45">
        <f t="shared" si="15"/>
        <v>10970682.93</v>
      </c>
    </row>
    <row r="484" spans="1:7" s="12" customFormat="1" ht="39">
      <c r="A484" s="46" t="s">
        <v>361</v>
      </c>
      <c r="B484" s="47">
        <v>200</v>
      </c>
      <c r="C484" s="48" t="s">
        <v>875</v>
      </c>
      <c r="D484" s="49" t="str">
        <f t="shared" si="14"/>
        <v>000 1000 0000000 000 241</v>
      </c>
      <c r="E484" s="45">
        <v>13073200</v>
      </c>
      <c r="F484" s="45">
        <v>2191667.39</v>
      </c>
      <c r="G484" s="45">
        <f t="shared" si="15"/>
        <v>10881532.61</v>
      </c>
    </row>
    <row r="485" spans="1:7" s="12" customFormat="1" ht="52.5">
      <c r="A485" s="46" t="s">
        <v>363</v>
      </c>
      <c r="B485" s="47">
        <v>200</v>
      </c>
      <c r="C485" s="48" t="s">
        <v>876</v>
      </c>
      <c r="D485" s="49" t="str">
        <f t="shared" si="14"/>
        <v>000 1000 0000000 000 242</v>
      </c>
      <c r="E485" s="45">
        <v>110000</v>
      </c>
      <c r="F485" s="45">
        <v>20849.68</v>
      </c>
      <c r="G485" s="45">
        <f t="shared" si="15"/>
        <v>89150.32</v>
      </c>
    </row>
    <row r="486" spans="1:7" s="12" customFormat="1" ht="26.25">
      <c r="A486" s="46" t="s">
        <v>365</v>
      </c>
      <c r="B486" s="47">
        <v>200</v>
      </c>
      <c r="C486" s="48" t="s">
        <v>877</v>
      </c>
      <c r="D486" s="49" t="str">
        <f t="shared" si="14"/>
        <v>000 1000 0000000 000 250</v>
      </c>
      <c r="E486" s="45">
        <v>80000</v>
      </c>
      <c r="F486" s="45">
        <v>80000</v>
      </c>
      <c r="G486" s="45">
        <f t="shared" si="15"/>
        <v>0</v>
      </c>
    </row>
    <row r="487" spans="1:7" s="12" customFormat="1" ht="39">
      <c r="A487" s="46" t="s">
        <v>367</v>
      </c>
      <c r="B487" s="47">
        <v>200</v>
      </c>
      <c r="C487" s="48" t="s">
        <v>878</v>
      </c>
      <c r="D487" s="49" t="str">
        <f t="shared" si="14"/>
        <v>000 1000 0000000 000 251</v>
      </c>
      <c r="E487" s="45">
        <v>80000</v>
      </c>
      <c r="F487" s="45">
        <v>80000</v>
      </c>
      <c r="G487" s="45">
        <f t="shared" si="15"/>
        <v>0</v>
      </c>
    </row>
    <row r="488" spans="1:7" s="12" customFormat="1" ht="15">
      <c r="A488" s="46" t="s">
        <v>879</v>
      </c>
      <c r="B488" s="47">
        <v>200</v>
      </c>
      <c r="C488" s="48" t="s">
        <v>880</v>
      </c>
      <c r="D488" s="49" t="str">
        <f t="shared" si="14"/>
        <v>000 1000 0000000 000 260</v>
      </c>
      <c r="E488" s="45">
        <v>49649951.3</v>
      </c>
      <c r="F488" s="45">
        <v>7649592.44</v>
      </c>
      <c r="G488" s="45">
        <f t="shared" si="15"/>
        <v>42000358.86</v>
      </c>
    </row>
    <row r="489" spans="1:7" s="12" customFormat="1" ht="26.25">
      <c r="A489" s="46" t="s">
        <v>881</v>
      </c>
      <c r="B489" s="47">
        <v>200</v>
      </c>
      <c r="C489" s="48" t="s">
        <v>882</v>
      </c>
      <c r="D489" s="49" t="str">
        <f t="shared" si="14"/>
        <v>000 1000 0000000 000 262</v>
      </c>
      <c r="E489" s="45">
        <v>46349951.3</v>
      </c>
      <c r="F489" s="45">
        <v>7013121.11</v>
      </c>
      <c r="G489" s="45">
        <f t="shared" si="15"/>
        <v>39336830.19</v>
      </c>
    </row>
    <row r="490" spans="1:7" s="12" customFormat="1" ht="39">
      <c r="A490" s="46" t="s">
        <v>883</v>
      </c>
      <c r="B490" s="47">
        <v>200</v>
      </c>
      <c r="C490" s="48" t="s">
        <v>884</v>
      </c>
      <c r="D490" s="49" t="str">
        <f t="shared" si="14"/>
        <v>000 1000 0000000 000 263</v>
      </c>
      <c r="E490" s="45">
        <v>3300000</v>
      </c>
      <c r="F490" s="45">
        <v>636471.33</v>
      </c>
      <c r="G490" s="45">
        <f t="shared" si="15"/>
        <v>2663528.67</v>
      </c>
    </row>
    <row r="491" spans="1:7" s="12" customFormat="1" ht="26.25">
      <c r="A491" s="46" t="s">
        <v>371</v>
      </c>
      <c r="B491" s="47">
        <v>200</v>
      </c>
      <c r="C491" s="48" t="s">
        <v>885</v>
      </c>
      <c r="D491" s="49" t="str">
        <f t="shared" si="14"/>
        <v>000 1000 0000000 000 300</v>
      </c>
      <c r="E491" s="45">
        <v>5266049.5</v>
      </c>
      <c r="F491" s="45"/>
      <c r="G491" s="45">
        <f t="shared" si="15"/>
        <v>5266049.5</v>
      </c>
    </row>
    <row r="492" spans="1:7" s="12" customFormat="1" ht="26.25">
      <c r="A492" s="46" t="s">
        <v>373</v>
      </c>
      <c r="B492" s="47">
        <v>200</v>
      </c>
      <c r="C492" s="48" t="s">
        <v>886</v>
      </c>
      <c r="D492" s="49" t="str">
        <f t="shared" si="14"/>
        <v>000 1000 0000000 000 310</v>
      </c>
      <c r="E492" s="45">
        <v>5256201.5</v>
      </c>
      <c r="F492" s="45"/>
      <c r="G492" s="45">
        <f t="shared" si="15"/>
        <v>5256201.5</v>
      </c>
    </row>
    <row r="493" spans="1:7" s="12" customFormat="1" ht="26.25">
      <c r="A493" s="46" t="s">
        <v>375</v>
      </c>
      <c r="B493" s="47">
        <v>200</v>
      </c>
      <c r="C493" s="48" t="s">
        <v>887</v>
      </c>
      <c r="D493" s="49" t="str">
        <f t="shared" si="14"/>
        <v>000 1000 0000000 000 340</v>
      </c>
      <c r="E493" s="45">
        <v>9848</v>
      </c>
      <c r="F493" s="45"/>
      <c r="G493" s="45">
        <f t="shared" si="15"/>
        <v>9848</v>
      </c>
    </row>
    <row r="494" spans="1:7" s="12" customFormat="1" ht="15">
      <c r="A494" s="46" t="s">
        <v>888</v>
      </c>
      <c r="B494" s="47">
        <v>200</v>
      </c>
      <c r="C494" s="48" t="s">
        <v>889</v>
      </c>
      <c r="D494" s="49" t="str">
        <f t="shared" si="14"/>
        <v>000 1001 0000000 000 000</v>
      </c>
      <c r="E494" s="45">
        <v>3300000</v>
      </c>
      <c r="F494" s="45">
        <v>636471.33</v>
      </c>
      <c r="G494" s="45">
        <f t="shared" si="15"/>
        <v>2663528.67</v>
      </c>
    </row>
    <row r="495" spans="1:7" s="12" customFormat="1" ht="15">
      <c r="A495" s="46" t="s">
        <v>335</v>
      </c>
      <c r="B495" s="47">
        <v>200</v>
      </c>
      <c r="C495" s="48" t="s">
        <v>890</v>
      </c>
      <c r="D495" s="49" t="str">
        <f t="shared" si="14"/>
        <v>000 1001 0000000 000 200</v>
      </c>
      <c r="E495" s="45">
        <v>3300000</v>
      </c>
      <c r="F495" s="45">
        <v>636471.33</v>
      </c>
      <c r="G495" s="45">
        <f t="shared" si="15"/>
        <v>2663528.67</v>
      </c>
    </row>
    <row r="496" spans="1:7" s="12" customFormat="1" ht="15">
      <c r="A496" s="46" t="s">
        <v>879</v>
      </c>
      <c r="B496" s="47">
        <v>200</v>
      </c>
      <c r="C496" s="48" t="s">
        <v>891</v>
      </c>
      <c r="D496" s="49" t="str">
        <f t="shared" si="14"/>
        <v>000 1001 0000000 000 260</v>
      </c>
      <c r="E496" s="45">
        <v>3300000</v>
      </c>
      <c r="F496" s="45">
        <v>636471.33</v>
      </c>
      <c r="G496" s="45">
        <f t="shared" si="15"/>
        <v>2663528.67</v>
      </c>
    </row>
    <row r="497" spans="1:7" s="12" customFormat="1" ht="39">
      <c r="A497" s="46" t="s">
        <v>883</v>
      </c>
      <c r="B497" s="47">
        <v>200</v>
      </c>
      <c r="C497" s="48" t="s">
        <v>892</v>
      </c>
      <c r="D497" s="49" t="str">
        <f t="shared" si="14"/>
        <v>000 1001 0000000 000 263</v>
      </c>
      <c r="E497" s="45">
        <v>3300000</v>
      </c>
      <c r="F497" s="45">
        <v>636471.33</v>
      </c>
      <c r="G497" s="45">
        <f t="shared" si="15"/>
        <v>2663528.67</v>
      </c>
    </row>
    <row r="498" spans="1:7" s="12" customFormat="1" ht="26.25">
      <c r="A498" s="46" t="s">
        <v>893</v>
      </c>
      <c r="B498" s="47">
        <v>200</v>
      </c>
      <c r="C498" s="48" t="s">
        <v>894</v>
      </c>
      <c r="D498" s="49" t="str">
        <f t="shared" si="14"/>
        <v>000 1003 0000000 000 000</v>
      </c>
      <c r="E498" s="45">
        <v>49257080.91</v>
      </c>
      <c r="F498" s="45">
        <v>7700481.73</v>
      </c>
      <c r="G498" s="45">
        <f t="shared" si="15"/>
        <v>41556599.17999999</v>
      </c>
    </row>
    <row r="499" spans="1:7" s="12" customFormat="1" ht="15">
      <c r="A499" s="46" t="s">
        <v>335</v>
      </c>
      <c r="B499" s="47">
        <v>200</v>
      </c>
      <c r="C499" s="48" t="s">
        <v>895</v>
      </c>
      <c r="D499" s="49" t="str">
        <f t="shared" si="14"/>
        <v>000 1003 0000000 000 200</v>
      </c>
      <c r="E499" s="45">
        <v>43991031.41</v>
      </c>
      <c r="F499" s="45">
        <v>7700481.73</v>
      </c>
      <c r="G499" s="45">
        <f t="shared" si="15"/>
        <v>36290549.67999999</v>
      </c>
    </row>
    <row r="500" spans="1:7" s="12" customFormat="1" ht="26.25">
      <c r="A500" s="46" t="s">
        <v>337</v>
      </c>
      <c r="B500" s="47">
        <v>200</v>
      </c>
      <c r="C500" s="48" t="s">
        <v>896</v>
      </c>
      <c r="D500" s="49" t="str">
        <f t="shared" si="14"/>
        <v>000 1003 0000000 000 210</v>
      </c>
      <c r="E500" s="45">
        <v>1590022.24</v>
      </c>
      <c r="F500" s="45">
        <v>443310.05</v>
      </c>
      <c r="G500" s="45">
        <f t="shared" si="15"/>
        <v>1146712.19</v>
      </c>
    </row>
    <row r="501" spans="1:7" s="12" customFormat="1" ht="15">
      <c r="A501" s="46" t="s">
        <v>339</v>
      </c>
      <c r="B501" s="47">
        <v>200</v>
      </c>
      <c r="C501" s="48" t="s">
        <v>897</v>
      </c>
      <c r="D501" s="49" t="str">
        <f t="shared" si="14"/>
        <v>000 1003 0000000 000 211</v>
      </c>
      <c r="E501" s="45">
        <v>1227800.88</v>
      </c>
      <c r="F501" s="45">
        <v>368368.97</v>
      </c>
      <c r="G501" s="45">
        <f t="shared" si="15"/>
        <v>859431.9099999999</v>
      </c>
    </row>
    <row r="502" spans="1:7" s="12" customFormat="1" ht="26.25">
      <c r="A502" s="46" t="s">
        <v>343</v>
      </c>
      <c r="B502" s="47">
        <v>200</v>
      </c>
      <c r="C502" s="48" t="s">
        <v>898</v>
      </c>
      <c r="D502" s="49" t="str">
        <f t="shared" si="14"/>
        <v>000 1003 0000000 000 213</v>
      </c>
      <c r="E502" s="45">
        <v>362221.36</v>
      </c>
      <c r="F502" s="45">
        <v>74941.08</v>
      </c>
      <c r="G502" s="45">
        <f t="shared" si="15"/>
        <v>287280.27999999997</v>
      </c>
    </row>
    <row r="503" spans="1:7" s="12" customFormat="1" ht="15">
      <c r="A503" s="46" t="s">
        <v>345</v>
      </c>
      <c r="B503" s="47">
        <v>200</v>
      </c>
      <c r="C503" s="48" t="s">
        <v>899</v>
      </c>
      <c r="D503" s="49" t="str">
        <f t="shared" si="14"/>
        <v>000 1003 0000000 000 220</v>
      </c>
      <c r="E503" s="45">
        <v>435982</v>
      </c>
      <c r="F503" s="45">
        <v>59251.12</v>
      </c>
      <c r="G503" s="45">
        <f t="shared" si="15"/>
        <v>376730.88</v>
      </c>
    </row>
    <row r="504" spans="1:7" s="12" customFormat="1" ht="15">
      <c r="A504" s="46" t="s">
        <v>347</v>
      </c>
      <c r="B504" s="47">
        <v>200</v>
      </c>
      <c r="C504" s="48" t="s">
        <v>900</v>
      </c>
      <c r="D504" s="49" t="str">
        <f t="shared" si="14"/>
        <v>000 1003 0000000 000 221</v>
      </c>
      <c r="E504" s="45">
        <v>31000</v>
      </c>
      <c r="F504" s="45">
        <v>5182.26</v>
      </c>
      <c r="G504" s="45">
        <f t="shared" si="15"/>
        <v>25817.739999999998</v>
      </c>
    </row>
    <row r="505" spans="1:7" s="12" customFormat="1" ht="26.25">
      <c r="A505" s="46" t="s">
        <v>355</v>
      </c>
      <c r="B505" s="47">
        <v>200</v>
      </c>
      <c r="C505" s="48" t="s">
        <v>901</v>
      </c>
      <c r="D505" s="49" t="str">
        <f t="shared" si="14"/>
        <v>000 1003 0000000 000 225</v>
      </c>
      <c r="E505" s="45">
        <v>1500</v>
      </c>
      <c r="F505" s="45"/>
      <c r="G505" s="45">
        <f t="shared" si="15"/>
        <v>1500</v>
      </c>
    </row>
    <row r="506" spans="1:7" s="12" customFormat="1" ht="15">
      <c r="A506" s="46" t="s">
        <v>357</v>
      </c>
      <c r="B506" s="47">
        <v>200</v>
      </c>
      <c r="C506" s="48" t="s">
        <v>902</v>
      </c>
      <c r="D506" s="49" t="str">
        <f t="shared" si="14"/>
        <v>000 1003 0000000 000 226</v>
      </c>
      <c r="E506" s="45">
        <v>403482</v>
      </c>
      <c r="F506" s="45">
        <v>54068.86</v>
      </c>
      <c r="G506" s="45">
        <f t="shared" si="15"/>
        <v>349413.14</v>
      </c>
    </row>
    <row r="507" spans="1:7" s="12" customFormat="1" ht="26.25">
      <c r="A507" s="46" t="s">
        <v>359</v>
      </c>
      <c r="B507" s="47">
        <v>200</v>
      </c>
      <c r="C507" s="48" t="s">
        <v>903</v>
      </c>
      <c r="D507" s="49" t="str">
        <f t="shared" si="14"/>
        <v>000 1003 0000000 000 240</v>
      </c>
      <c r="E507" s="45">
        <v>4497600</v>
      </c>
      <c r="F507" s="45">
        <v>746500.93</v>
      </c>
      <c r="G507" s="45">
        <f t="shared" si="15"/>
        <v>3751099.07</v>
      </c>
    </row>
    <row r="508" spans="1:7" s="12" customFormat="1" ht="39">
      <c r="A508" s="46" t="s">
        <v>361</v>
      </c>
      <c r="B508" s="47">
        <v>200</v>
      </c>
      <c r="C508" s="48" t="s">
        <v>904</v>
      </c>
      <c r="D508" s="49" t="str">
        <f t="shared" si="14"/>
        <v>000 1003 0000000 000 241</v>
      </c>
      <c r="E508" s="45">
        <v>4387600</v>
      </c>
      <c r="F508" s="45">
        <v>725651.25</v>
      </c>
      <c r="G508" s="45">
        <f t="shared" si="15"/>
        <v>3661948.75</v>
      </c>
    </row>
    <row r="509" spans="1:7" s="12" customFormat="1" ht="52.5">
      <c r="A509" s="46" t="s">
        <v>363</v>
      </c>
      <c r="B509" s="47">
        <v>200</v>
      </c>
      <c r="C509" s="48" t="s">
        <v>905</v>
      </c>
      <c r="D509" s="49" t="str">
        <f t="shared" si="14"/>
        <v>000 1003 0000000 000 242</v>
      </c>
      <c r="E509" s="45">
        <v>110000</v>
      </c>
      <c r="F509" s="45">
        <v>20849.68</v>
      </c>
      <c r="G509" s="45">
        <f t="shared" si="15"/>
        <v>89150.32</v>
      </c>
    </row>
    <row r="510" spans="1:7" s="12" customFormat="1" ht="26.25">
      <c r="A510" s="46" t="s">
        <v>365</v>
      </c>
      <c r="B510" s="47">
        <v>200</v>
      </c>
      <c r="C510" s="48" t="s">
        <v>906</v>
      </c>
      <c r="D510" s="49" t="str">
        <f t="shared" si="14"/>
        <v>000 1003 0000000 000 250</v>
      </c>
      <c r="E510" s="45">
        <v>80000</v>
      </c>
      <c r="F510" s="45">
        <v>80000</v>
      </c>
      <c r="G510" s="45">
        <f t="shared" si="15"/>
        <v>0</v>
      </c>
    </row>
    <row r="511" spans="1:7" s="12" customFormat="1" ht="39">
      <c r="A511" s="46" t="s">
        <v>367</v>
      </c>
      <c r="B511" s="47">
        <v>200</v>
      </c>
      <c r="C511" s="48" t="s">
        <v>907</v>
      </c>
      <c r="D511" s="49" t="str">
        <f t="shared" si="14"/>
        <v>000 1003 0000000 000 251</v>
      </c>
      <c r="E511" s="45">
        <v>80000</v>
      </c>
      <c r="F511" s="45">
        <v>80000</v>
      </c>
      <c r="G511" s="45">
        <f t="shared" si="15"/>
        <v>0</v>
      </c>
    </row>
    <row r="512" spans="1:7" s="12" customFormat="1" ht="15">
      <c r="A512" s="46" t="s">
        <v>879</v>
      </c>
      <c r="B512" s="47">
        <v>200</v>
      </c>
      <c r="C512" s="48" t="s">
        <v>908</v>
      </c>
      <c r="D512" s="49" t="str">
        <f t="shared" si="14"/>
        <v>000 1003 0000000 000 260</v>
      </c>
      <c r="E512" s="45">
        <v>37387427.17</v>
      </c>
      <c r="F512" s="45">
        <v>6371419.63</v>
      </c>
      <c r="G512" s="45">
        <f t="shared" si="15"/>
        <v>31016007.540000003</v>
      </c>
    </row>
    <row r="513" spans="1:7" s="12" customFormat="1" ht="26.25">
      <c r="A513" s="46" t="s">
        <v>881</v>
      </c>
      <c r="B513" s="47">
        <v>200</v>
      </c>
      <c r="C513" s="48" t="s">
        <v>909</v>
      </c>
      <c r="D513" s="49" t="str">
        <f t="shared" si="14"/>
        <v>000 1003 0000000 000 262</v>
      </c>
      <c r="E513" s="45">
        <v>37387427.17</v>
      </c>
      <c r="F513" s="45">
        <v>6371419.63</v>
      </c>
      <c r="G513" s="45">
        <f t="shared" si="15"/>
        <v>31016007.540000003</v>
      </c>
    </row>
    <row r="514" spans="1:7" s="12" customFormat="1" ht="26.25">
      <c r="A514" s="46" t="s">
        <v>371</v>
      </c>
      <c r="B514" s="47">
        <v>200</v>
      </c>
      <c r="C514" s="48" t="s">
        <v>910</v>
      </c>
      <c r="D514" s="49" t="str">
        <f t="shared" si="14"/>
        <v>000 1003 0000000 000 300</v>
      </c>
      <c r="E514" s="45">
        <v>5266049.5</v>
      </c>
      <c r="F514" s="45"/>
      <c r="G514" s="45">
        <f t="shared" si="15"/>
        <v>5266049.5</v>
      </c>
    </row>
    <row r="515" spans="1:7" s="12" customFormat="1" ht="26.25">
      <c r="A515" s="46" t="s">
        <v>373</v>
      </c>
      <c r="B515" s="47">
        <v>200</v>
      </c>
      <c r="C515" s="48" t="s">
        <v>911</v>
      </c>
      <c r="D515" s="49" t="str">
        <f t="shared" si="14"/>
        <v>000 1003 0000000 000 310</v>
      </c>
      <c r="E515" s="45">
        <v>5256201.5</v>
      </c>
      <c r="F515" s="45"/>
      <c r="G515" s="45">
        <f t="shared" si="15"/>
        <v>5256201.5</v>
      </c>
    </row>
    <row r="516" spans="1:7" s="12" customFormat="1" ht="26.25">
      <c r="A516" s="46" t="s">
        <v>375</v>
      </c>
      <c r="B516" s="47">
        <v>200</v>
      </c>
      <c r="C516" s="48" t="s">
        <v>912</v>
      </c>
      <c r="D516" s="49" t="str">
        <f t="shared" si="14"/>
        <v>000 1003 0000000 000 340</v>
      </c>
      <c r="E516" s="45">
        <v>9848</v>
      </c>
      <c r="F516" s="45"/>
      <c r="G516" s="45">
        <f t="shared" si="15"/>
        <v>9848</v>
      </c>
    </row>
    <row r="517" spans="1:7" s="12" customFormat="1" ht="15">
      <c r="A517" s="46" t="s">
        <v>913</v>
      </c>
      <c r="B517" s="47">
        <v>200</v>
      </c>
      <c r="C517" s="48" t="s">
        <v>914</v>
      </c>
      <c r="D517" s="49" t="str">
        <f t="shared" si="14"/>
        <v>000 1004 0000000 000 000</v>
      </c>
      <c r="E517" s="45">
        <v>18204124.13</v>
      </c>
      <c r="F517" s="45">
        <v>2195319.08</v>
      </c>
      <c r="G517" s="45">
        <f t="shared" si="15"/>
        <v>16008805.049999999</v>
      </c>
    </row>
    <row r="518" spans="1:7" s="12" customFormat="1" ht="15">
      <c r="A518" s="46" t="s">
        <v>335</v>
      </c>
      <c r="B518" s="47">
        <v>200</v>
      </c>
      <c r="C518" s="48" t="s">
        <v>915</v>
      </c>
      <c r="D518" s="49" t="str">
        <f t="shared" si="14"/>
        <v>000 1004 0000000 000 200</v>
      </c>
      <c r="E518" s="45">
        <v>18204124.13</v>
      </c>
      <c r="F518" s="45">
        <v>2195319.08</v>
      </c>
      <c r="G518" s="45">
        <f t="shared" si="15"/>
        <v>16008805.049999999</v>
      </c>
    </row>
    <row r="519" spans="1:7" s="12" customFormat="1" ht="15">
      <c r="A519" s="46" t="s">
        <v>345</v>
      </c>
      <c r="B519" s="47">
        <v>200</v>
      </c>
      <c r="C519" s="48" t="s">
        <v>916</v>
      </c>
      <c r="D519" s="49" t="str">
        <f aca="true" t="shared" si="16" ref="D519:D573">IF(OR(LEFT(C519,5)="000 9",LEFT(C519,5)="000 7"),"X",C519)</f>
        <v>000 1004 0000000 000 220</v>
      </c>
      <c r="E519" s="45">
        <v>556000</v>
      </c>
      <c r="F519" s="45">
        <v>87601.46</v>
      </c>
      <c r="G519" s="45">
        <f t="shared" si="15"/>
        <v>468398.54</v>
      </c>
    </row>
    <row r="520" spans="1:7" s="12" customFormat="1" ht="15">
      <c r="A520" s="46" t="s">
        <v>357</v>
      </c>
      <c r="B520" s="47">
        <v>200</v>
      </c>
      <c r="C520" s="48" t="s">
        <v>917</v>
      </c>
      <c r="D520" s="49" t="str">
        <f t="shared" si="16"/>
        <v>000 1004 0000000 000 226</v>
      </c>
      <c r="E520" s="45">
        <v>556000</v>
      </c>
      <c r="F520" s="45">
        <v>87601.46</v>
      </c>
      <c r="G520" s="45">
        <f aca="true" t="shared" si="17" ref="G520:G573">E520-F520</f>
        <v>468398.54</v>
      </c>
    </row>
    <row r="521" spans="1:7" s="12" customFormat="1" ht="26.25">
      <c r="A521" s="46" t="s">
        <v>359</v>
      </c>
      <c r="B521" s="47">
        <v>200</v>
      </c>
      <c r="C521" s="48" t="s">
        <v>918</v>
      </c>
      <c r="D521" s="49" t="str">
        <f t="shared" si="16"/>
        <v>000 1004 0000000 000 240</v>
      </c>
      <c r="E521" s="45">
        <v>8685600</v>
      </c>
      <c r="F521" s="45">
        <v>1466016.14</v>
      </c>
      <c r="G521" s="45">
        <f t="shared" si="17"/>
        <v>7219583.86</v>
      </c>
    </row>
    <row r="522" spans="1:7" s="12" customFormat="1" ht="39">
      <c r="A522" s="46" t="s">
        <v>361</v>
      </c>
      <c r="B522" s="47">
        <v>200</v>
      </c>
      <c r="C522" s="48" t="s">
        <v>919</v>
      </c>
      <c r="D522" s="49" t="str">
        <f t="shared" si="16"/>
        <v>000 1004 0000000 000 241</v>
      </c>
      <c r="E522" s="45">
        <v>8685600</v>
      </c>
      <c r="F522" s="45">
        <v>1466016.14</v>
      </c>
      <c r="G522" s="45">
        <f t="shared" si="17"/>
        <v>7219583.86</v>
      </c>
    </row>
    <row r="523" spans="1:7" s="12" customFormat="1" ht="15">
      <c r="A523" s="46" t="s">
        <v>879</v>
      </c>
      <c r="B523" s="47">
        <v>200</v>
      </c>
      <c r="C523" s="48" t="s">
        <v>920</v>
      </c>
      <c r="D523" s="49" t="str">
        <f t="shared" si="16"/>
        <v>000 1004 0000000 000 260</v>
      </c>
      <c r="E523" s="45">
        <v>8962524.13</v>
      </c>
      <c r="F523" s="45">
        <v>641701.48</v>
      </c>
      <c r="G523" s="45">
        <f t="shared" si="17"/>
        <v>8320822.65</v>
      </c>
    </row>
    <row r="524" spans="1:7" s="12" customFormat="1" ht="26.25">
      <c r="A524" s="46" t="s">
        <v>881</v>
      </c>
      <c r="B524" s="47">
        <v>200</v>
      </c>
      <c r="C524" s="48" t="s">
        <v>921</v>
      </c>
      <c r="D524" s="49" t="str">
        <f t="shared" si="16"/>
        <v>000 1004 0000000 000 262</v>
      </c>
      <c r="E524" s="45">
        <v>8962524.13</v>
      </c>
      <c r="F524" s="45">
        <v>641701.48</v>
      </c>
      <c r="G524" s="45">
        <f t="shared" si="17"/>
        <v>8320822.65</v>
      </c>
    </row>
    <row r="525" spans="1:7" s="12" customFormat="1" ht="15">
      <c r="A525" s="46" t="s">
        <v>922</v>
      </c>
      <c r="B525" s="47">
        <v>200</v>
      </c>
      <c r="C525" s="48" t="s">
        <v>923</v>
      </c>
      <c r="D525" s="49" t="str">
        <f t="shared" si="16"/>
        <v>000 1100 0000000 000 000</v>
      </c>
      <c r="E525" s="45">
        <v>4805000</v>
      </c>
      <c r="F525" s="45">
        <v>609842.68</v>
      </c>
      <c r="G525" s="45">
        <f t="shared" si="17"/>
        <v>4195157.32</v>
      </c>
    </row>
    <row r="526" spans="1:7" s="12" customFormat="1" ht="15">
      <c r="A526" s="46" t="s">
        <v>335</v>
      </c>
      <c r="B526" s="47">
        <v>200</v>
      </c>
      <c r="C526" s="48" t="s">
        <v>924</v>
      </c>
      <c r="D526" s="49" t="str">
        <f t="shared" si="16"/>
        <v>000 1100 0000000 000 200</v>
      </c>
      <c r="E526" s="45">
        <v>4805000</v>
      </c>
      <c r="F526" s="45">
        <v>609842.68</v>
      </c>
      <c r="G526" s="45">
        <f t="shared" si="17"/>
        <v>4195157.32</v>
      </c>
    </row>
    <row r="527" spans="1:7" s="12" customFormat="1" ht="15">
      <c r="A527" s="46" t="s">
        <v>345</v>
      </c>
      <c r="B527" s="47">
        <v>200</v>
      </c>
      <c r="C527" s="48" t="s">
        <v>925</v>
      </c>
      <c r="D527" s="49" t="str">
        <f t="shared" si="16"/>
        <v>000 1100 0000000 000 220</v>
      </c>
      <c r="E527" s="45">
        <v>541000</v>
      </c>
      <c r="F527" s="45"/>
      <c r="G527" s="45">
        <f t="shared" si="17"/>
        <v>541000</v>
      </c>
    </row>
    <row r="528" spans="1:7" s="12" customFormat="1" ht="15">
      <c r="A528" s="46" t="s">
        <v>349</v>
      </c>
      <c r="B528" s="47">
        <v>200</v>
      </c>
      <c r="C528" s="48" t="s">
        <v>926</v>
      </c>
      <c r="D528" s="49" t="str">
        <f t="shared" si="16"/>
        <v>000 1100 0000000 000 222</v>
      </c>
      <c r="E528" s="45"/>
      <c r="F528" s="45"/>
      <c r="G528" s="45">
        <f t="shared" si="17"/>
        <v>0</v>
      </c>
    </row>
    <row r="529" spans="1:7" s="12" customFormat="1" ht="26.25">
      <c r="A529" s="46" t="s">
        <v>355</v>
      </c>
      <c r="B529" s="47">
        <v>200</v>
      </c>
      <c r="C529" s="48" t="s">
        <v>927</v>
      </c>
      <c r="D529" s="49" t="str">
        <f t="shared" si="16"/>
        <v>000 1100 0000000 000 225</v>
      </c>
      <c r="E529" s="45"/>
      <c r="F529" s="45"/>
      <c r="G529" s="45">
        <f t="shared" si="17"/>
        <v>0</v>
      </c>
    </row>
    <row r="530" spans="1:7" s="12" customFormat="1" ht="15">
      <c r="A530" s="46" t="s">
        <v>357</v>
      </c>
      <c r="B530" s="47">
        <v>200</v>
      </c>
      <c r="C530" s="48" t="s">
        <v>928</v>
      </c>
      <c r="D530" s="49" t="str">
        <f t="shared" si="16"/>
        <v>000 1100 0000000 000 226</v>
      </c>
      <c r="E530" s="45">
        <v>541000</v>
      </c>
      <c r="F530" s="45"/>
      <c r="G530" s="45">
        <f t="shared" si="17"/>
        <v>541000</v>
      </c>
    </row>
    <row r="531" spans="1:7" s="12" customFormat="1" ht="26.25">
      <c r="A531" s="46" t="s">
        <v>359</v>
      </c>
      <c r="B531" s="47">
        <v>200</v>
      </c>
      <c r="C531" s="48" t="s">
        <v>929</v>
      </c>
      <c r="D531" s="49" t="str">
        <f t="shared" si="16"/>
        <v>000 1100 0000000 000 240</v>
      </c>
      <c r="E531" s="45">
        <v>4264000</v>
      </c>
      <c r="F531" s="45">
        <v>609842.68</v>
      </c>
      <c r="G531" s="45">
        <f t="shared" si="17"/>
        <v>3654157.32</v>
      </c>
    </row>
    <row r="532" spans="1:7" s="12" customFormat="1" ht="39">
      <c r="A532" s="46" t="s">
        <v>361</v>
      </c>
      <c r="B532" s="47">
        <v>200</v>
      </c>
      <c r="C532" s="48" t="s">
        <v>930</v>
      </c>
      <c r="D532" s="49" t="str">
        <f t="shared" si="16"/>
        <v>000 1100 0000000 000 241</v>
      </c>
      <c r="E532" s="45">
        <v>4264000</v>
      </c>
      <c r="F532" s="45">
        <v>609842.68</v>
      </c>
      <c r="G532" s="45">
        <f t="shared" si="17"/>
        <v>3654157.32</v>
      </c>
    </row>
    <row r="533" spans="1:7" s="12" customFormat="1" ht="15" hidden="1">
      <c r="A533" s="46" t="s">
        <v>369</v>
      </c>
      <c r="B533" s="47">
        <v>200</v>
      </c>
      <c r="C533" s="48" t="s">
        <v>931</v>
      </c>
      <c r="D533" s="49" t="str">
        <f t="shared" si="16"/>
        <v>000 1100 0000000 000 290</v>
      </c>
      <c r="E533" s="45"/>
      <c r="F533" s="45"/>
      <c r="G533" s="45">
        <f t="shared" si="17"/>
        <v>0</v>
      </c>
    </row>
    <row r="534" spans="1:7" s="12" customFormat="1" ht="26.25" hidden="1">
      <c r="A534" s="46" t="s">
        <v>371</v>
      </c>
      <c r="B534" s="47">
        <v>200</v>
      </c>
      <c r="C534" s="48" t="s">
        <v>932</v>
      </c>
      <c r="D534" s="49" t="str">
        <f t="shared" si="16"/>
        <v>000 1100 0000000 000 300</v>
      </c>
      <c r="E534" s="45"/>
      <c r="F534" s="45"/>
      <c r="G534" s="45">
        <f t="shared" si="17"/>
        <v>0</v>
      </c>
    </row>
    <row r="535" spans="1:7" s="12" customFormat="1" ht="26.25" hidden="1">
      <c r="A535" s="46" t="s">
        <v>373</v>
      </c>
      <c r="B535" s="47">
        <v>200</v>
      </c>
      <c r="C535" s="48" t="s">
        <v>933</v>
      </c>
      <c r="D535" s="49" t="str">
        <f t="shared" si="16"/>
        <v>000 1100 0000000 000 310</v>
      </c>
      <c r="E535" s="45"/>
      <c r="F535" s="45"/>
      <c r="G535" s="45">
        <f t="shared" si="17"/>
        <v>0</v>
      </c>
    </row>
    <row r="536" spans="1:7" s="12" customFormat="1" ht="26.25" hidden="1">
      <c r="A536" s="46" t="s">
        <v>375</v>
      </c>
      <c r="B536" s="47">
        <v>200</v>
      </c>
      <c r="C536" s="48" t="s">
        <v>934</v>
      </c>
      <c r="D536" s="49" t="str">
        <f t="shared" si="16"/>
        <v>000 1100 0000000 000 340</v>
      </c>
      <c r="E536" s="45"/>
      <c r="F536" s="45"/>
      <c r="G536" s="45">
        <f t="shared" si="17"/>
        <v>0</v>
      </c>
    </row>
    <row r="537" spans="1:7" s="12" customFormat="1" ht="15">
      <c r="A537" s="46" t="s">
        <v>935</v>
      </c>
      <c r="B537" s="47">
        <v>200</v>
      </c>
      <c r="C537" s="48" t="s">
        <v>936</v>
      </c>
      <c r="D537" s="49" t="str">
        <f t="shared" si="16"/>
        <v>000 1101 0000000 000 000</v>
      </c>
      <c r="E537" s="45">
        <v>4805000</v>
      </c>
      <c r="F537" s="45">
        <v>609842.68</v>
      </c>
      <c r="G537" s="45">
        <f t="shared" si="17"/>
        <v>4195157.32</v>
      </c>
    </row>
    <row r="538" spans="1:7" s="12" customFormat="1" ht="15">
      <c r="A538" s="46" t="s">
        <v>335</v>
      </c>
      <c r="B538" s="47">
        <v>200</v>
      </c>
      <c r="C538" s="48" t="s">
        <v>937</v>
      </c>
      <c r="D538" s="49" t="str">
        <f t="shared" si="16"/>
        <v>000 1101 0000000 000 200</v>
      </c>
      <c r="E538" s="45">
        <v>4805000</v>
      </c>
      <c r="F538" s="45">
        <v>609842.68</v>
      </c>
      <c r="G538" s="45">
        <f t="shared" si="17"/>
        <v>4195157.32</v>
      </c>
    </row>
    <row r="539" spans="1:7" s="12" customFormat="1" ht="15">
      <c r="A539" s="46" t="s">
        <v>345</v>
      </c>
      <c r="B539" s="47">
        <v>200</v>
      </c>
      <c r="C539" s="48" t="s">
        <v>938</v>
      </c>
      <c r="D539" s="49" t="str">
        <f t="shared" si="16"/>
        <v>000 1101 0000000 000 220</v>
      </c>
      <c r="E539" s="45">
        <v>541000</v>
      </c>
      <c r="F539" s="45"/>
      <c r="G539" s="45">
        <f t="shared" si="17"/>
        <v>541000</v>
      </c>
    </row>
    <row r="540" spans="1:7" s="12" customFormat="1" ht="15" hidden="1">
      <c r="A540" s="46" t="s">
        <v>349</v>
      </c>
      <c r="B540" s="47">
        <v>200</v>
      </c>
      <c r="C540" s="48" t="s">
        <v>939</v>
      </c>
      <c r="D540" s="49" t="str">
        <f t="shared" si="16"/>
        <v>000 1101 0000000 000 222</v>
      </c>
      <c r="E540" s="45"/>
      <c r="F540" s="45"/>
      <c r="G540" s="45">
        <f t="shared" si="17"/>
        <v>0</v>
      </c>
    </row>
    <row r="541" spans="1:7" s="12" customFormat="1" ht="26.25" hidden="1">
      <c r="A541" s="46" t="s">
        <v>355</v>
      </c>
      <c r="B541" s="47">
        <v>200</v>
      </c>
      <c r="C541" s="48" t="s">
        <v>940</v>
      </c>
      <c r="D541" s="49" t="str">
        <f t="shared" si="16"/>
        <v>000 1101 0000000 000 225</v>
      </c>
      <c r="E541" s="45"/>
      <c r="F541" s="45"/>
      <c r="G541" s="45">
        <f t="shared" si="17"/>
        <v>0</v>
      </c>
    </row>
    <row r="542" spans="1:7" s="12" customFormat="1" ht="15">
      <c r="A542" s="46" t="s">
        <v>357</v>
      </c>
      <c r="B542" s="47">
        <v>200</v>
      </c>
      <c r="C542" s="48" t="s">
        <v>941</v>
      </c>
      <c r="D542" s="49" t="str">
        <f t="shared" si="16"/>
        <v>000 1101 0000000 000 226</v>
      </c>
      <c r="E542" s="45">
        <v>541000</v>
      </c>
      <c r="F542" s="45"/>
      <c r="G542" s="45">
        <f t="shared" si="17"/>
        <v>541000</v>
      </c>
    </row>
    <row r="543" spans="1:7" s="12" customFormat="1" ht="26.25">
      <c r="A543" s="46" t="s">
        <v>359</v>
      </c>
      <c r="B543" s="47">
        <v>200</v>
      </c>
      <c r="C543" s="48" t="s">
        <v>942</v>
      </c>
      <c r="D543" s="49" t="str">
        <f t="shared" si="16"/>
        <v>000 1101 0000000 000 240</v>
      </c>
      <c r="E543" s="45">
        <v>4264000</v>
      </c>
      <c r="F543" s="45">
        <v>609842.68</v>
      </c>
      <c r="G543" s="45">
        <f t="shared" si="17"/>
        <v>3654157.32</v>
      </c>
    </row>
    <row r="544" spans="1:7" s="12" customFormat="1" ht="39">
      <c r="A544" s="46" t="s">
        <v>361</v>
      </c>
      <c r="B544" s="47">
        <v>200</v>
      </c>
      <c r="C544" s="48" t="s">
        <v>943</v>
      </c>
      <c r="D544" s="49" t="str">
        <f t="shared" si="16"/>
        <v>000 1101 0000000 000 241</v>
      </c>
      <c r="E544" s="45">
        <v>4264000</v>
      </c>
      <c r="F544" s="45">
        <v>609842.68</v>
      </c>
      <c r="G544" s="45">
        <f t="shared" si="17"/>
        <v>3654157.32</v>
      </c>
    </row>
    <row r="545" spans="1:7" s="12" customFormat="1" ht="15" hidden="1">
      <c r="A545" s="46" t="s">
        <v>369</v>
      </c>
      <c r="B545" s="47">
        <v>200</v>
      </c>
      <c r="C545" s="48" t="s">
        <v>944</v>
      </c>
      <c r="D545" s="49" t="str">
        <f t="shared" si="16"/>
        <v>000 1101 0000000 000 290</v>
      </c>
      <c r="E545" s="45"/>
      <c r="F545" s="45"/>
      <c r="G545" s="45">
        <f t="shared" si="17"/>
        <v>0</v>
      </c>
    </row>
    <row r="546" spans="1:7" s="12" customFormat="1" ht="26.25" hidden="1">
      <c r="A546" s="46" t="s">
        <v>371</v>
      </c>
      <c r="B546" s="47">
        <v>200</v>
      </c>
      <c r="C546" s="48" t="s">
        <v>945</v>
      </c>
      <c r="D546" s="49" t="str">
        <f t="shared" si="16"/>
        <v>000 1101 0000000 000 300</v>
      </c>
      <c r="E546" s="45"/>
      <c r="F546" s="45"/>
      <c r="G546" s="45">
        <f t="shared" si="17"/>
        <v>0</v>
      </c>
    </row>
    <row r="547" spans="1:7" s="12" customFormat="1" ht="26.25" hidden="1">
      <c r="A547" s="46" t="s">
        <v>373</v>
      </c>
      <c r="B547" s="47">
        <v>200</v>
      </c>
      <c r="C547" s="48" t="s">
        <v>946</v>
      </c>
      <c r="D547" s="49" t="str">
        <f t="shared" si="16"/>
        <v>000 1101 0000000 000 310</v>
      </c>
      <c r="E547" s="45"/>
      <c r="F547" s="45"/>
      <c r="G547" s="45">
        <f t="shared" si="17"/>
        <v>0</v>
      </c>
    </row>
    <row r="548" spans="1:7" s="12" customFormat="1" ht="26.25" hidden="1">
      <c r="A548" s="46" t="s">
        <v>375</v>
      </c>
      <c r="B548" s="47">
        <v>200</v>
      </c>
      <c r="C548" s="48" t="s">
        <v>947</v>
      </c>
      <c r="D548" s="49" t="str">
        <f t="shared" si="16"/>
        <v>000 1101 0000000 000 340</v>
      </c>
      <c r="E548" s="45"/>
      <c r="F548" s="45"/>
      <c r="G548" s="45">
        <f t="shared" si="17"/>
        <v>0</v>
      </c>
    </row>
    <row r="549" spans="1:7" s="12" customFormat="1" ht="15">
      <c r="A549" s="46" t="s">
        <v>948</v>
      </c>
      <c r="B549" s="47">
        <v>200</v>
      </c>
      <c r="C549" s="48" t="s">
        <v>949</v>
      </c>
      <c r="D549" s="49" t="str">
        <f t="shared" si="16"/>
        <v>000 1200 0000000 000 000</v>
      </c>
      <c r="E549" s="45">
        <v>1938600</v>
      </c>
      <c r="F549" s="45">
        <v>314768</v>
      </c>
      <c r="G549" s="45">
        <f t="shared" si="17"/>
        <v>1623832</v>
      </c>
    </row>
    <row r="550" spans="1:7" s="12" customFormat="1" ht="15">
      <c r="A550" s="46" t="s">
        <v>335</v>
      </c>
      <c r="B550" s="47">
        <v>200</v>
      </c>
      <c r="C550" s="48" t="s">
        <v>950</v>
      </c>
      <c r="D550" s="49" t="str">
        <f t="shared" si="16"/>
        <v>000 1200 0000000 000 200</v>
      </c>
      <c r="E550" s="45">
        <v>1938600</v>
      </c>
      <c r="F550" s="45">
        <v>314768</v>
      </c>
      <c r="G550" s="45">
        <f t="shared" si="17"/>
        <v>1623832</v>
      </c>
    </row>
    <row r="551" spans="1:7" s="12" customFormat="1" ht="15">
      <c r="A551" s="46" t="s">
        <v>345</v>
      </c>
      <c r="B551" s="47">
        <v>200</v>
      </c>
      <c r="C551" s="48" t="s">
        <v>951</v>
      </c>
      <c r="D551" s="49" t="str">
        <f t="shared" si="16"/>
        <v>000 1200 0000000 000 220</v>
      </c>
      <c r="E551" s="45">
        <v>50000</v>
      </c>
      <c r="F551" s="45"/>
      <c r="G551" s="45">
        <f t="shared" si="17"/>
        <v>50000</v>
      </c>
    </row>
    <row r="552" spans="1:7" s="12" customFormat="1" ht="15">
      <c r="A552" s="46" t="s">
        <v>357</v>
      </c>
      <c r="B552" s="47">
        <v>200</v>
      </c>
      <c r="C552" s="48" t="s">
        <v>952</v>
      </c>
      <c r="D552" s="49" t="str">
        <f t="shared" si="16"/>
        <v>000 1200 0000000 000 226</v>
      </c>
      <c r="E552" s="45">
        <v>50000</v>
      </c>
      <c r="F552" s="45"/>
      <c r="G552" s="45">
        <f t="shared" si="17"/>
        <v>50000</v>
      </c>
    </row>
    <row r="553" spans="1:7" s="12" customFormat="1" ht="26.25">
      <c r="A553" s="46" t="s">
        <v>359</v>
      </c>
      <c r="B553" s="47">
        <v>200</v>
      </c>
      <c r="C553" s="48" t="s">
        <v>953</v>
      </c>
      <c r="D553" s="49" t="str">
        <f t="shared" si="16"/>
        <v>000 1200 0000000 000 240</v>
      </c>
      <c r="E553" s="45">
        <v>1888600</v>
      </c>
      <c r="F553" s="45">
        <v>314768</v>
      </c>
      <c r="G553" s="45">
        <f t="shared" si="17"/>
        <v>1573832</v>
      </c>
    </row>
    <row r="554" spans="1:7" s="12" customFormat="1" ht="39">
      <c r="A554" s="46" t="s">
        <v>361</v>
      </c>
      <c r="B554" s="47">
        <v>200</v>
      </c>
      <c r="C554" s="48" t="s">
        <v>954</v>
      </c>
      <c r="D554" s="49" t="str">
        <f t="shared" si="16"/>
        <v>000 1200 0000000 000 241</v>
      </c>
      <c r="E554" s="45">
        <v>1888600</v>
      </c>
      <c r="F554" s="45">
        <v>314768</v>
      </c>
      <c r="G554" s="45">
        <f t="shared" si="17"/>
        <v>1573832</v>
      </c>
    </row>
    <row r="555" spans="1:7" s="12" customFormat="1" ht="26.25">
      <c r="A555" s="46" t="s">
        <v>955</v>
      </c>
      <c r="B555" s="47">
        <v>200</v>
      </c>
      <c r="C555" s="48" t="s">
        <v>956</v>
      </c>
      <c r="D555" s="49" t="str">
        <f t="shared" si="16"/>
        <v>000 1202 0000000 000 000</v>
      </c>
      <c r="E555" s="45">
        <v>1888600</v>
      </c>
      <c r="F555" s="45">
        <v>314768</v>
      </c>
      <c r="G555" s="45">
        <f t="shared" si="17"/>
        <v>1573832</v>
      </c>
    </row>
    <row r="556" spans="1:7" s="12" customFormat="1" ht="15">
      <c r="A556" s="46" t="s">
        <v>335</v>
      </c>
      <c r="B556" s="47">
        <v>200</v>
      </c>
      <c r="C556" s="48" t="s">
        <v>957</v>
      </c>
      <c r="D556" s="49" t="str">
        <f t="shared" si="16"/>
        <v>000 1202 0000000 000 200</v>
      </c>
      <c r="E556" s="45">
        <v>1888600</v>
      </c>
      <c r="F556" s="45">
        <v>314768</v>
      </c>
      <c r="G556" s="45">
        <f t="shared" si="17"/>
        <v>1573832</v>
      </c>
    </row>
    <row r="557" spans="1:7" s="12" customFormat="1" ht="15">
      <c r="A557" s="46" t="s">
        <v>345</v>
      </c>
      <c r="B557" s="47">
        <v>200</v>
      </c>
      <c r="C557" s="48" t="s">
        <v>958</v>
      </c>
      <c r="D557" s="49" t="str">
        <f t="shared" si="16"/>
        <v>000 1202 0000000 000 220</v>
      </c>
      <c r="E557" s="45"/>
      <c r="F557" s="45"/>
      <c r="G557" s="45">
        <f t="shared" si="17"/>
        <v>0</v>
      </c>
    </row>
    <row r="558" spans="1:7" s="12" customFormat="1" ht="15">
      <c r="A558" s="46" t="s">
        <v>357</v>
      </c>
      <c r="B558" s="47">
        <v>200</v>
      </c>
      <c r="C558" s="48" t="s">
        <v>959</v>
      </c>
      <c r="D558" s="49" t="str">
        <f t="shared" si="16"/>
        <v>000 1202 0000000 000 226</v>
      </c>
      <c r="E558" s="45"/>
      <c r="F558" s="45"/>
      <c r="G558" s="45">
        <f t="shared" si="17"/>
        <v>0</v>
      </c>
    </row>
    <row r="559" spans="1:7" s="12" customFormat="1" ht="26.25">
      <c r="A559" s="46" t="s">
        <v>359</v>
      </c>
      <c r="B559" s="47">
        <v>200</v>
      </c>
      <c r="C559" s="48" t="s">
        <v>960</v>
      </c>
      <c r="D559" s="49" t="str">
        <f t="shared" si="16"/>
        <v>000 1202 0000000 000 240</v>
      </c>
      <c r="E559" s="45">
        <v>1888600</v>
      </c>
      <c r="F559" s="45">
        <v>314768</v>
      </c>
      <c r="G559" s="45">
        <f t="shared" si="17"/>
        <v>1573832</v>
      </c>
    </row>
    <row r="560" spans="1:7" s="12" customFormat="1" ht="39">
      <c r="A560" s="46" t="s">
        <v>361</v>
      </c>
      <c r="B560" s="47">
        <v>200</v>
      </c>
      <c r="C560" s="48" t="s">
        <v>961</v>
      </c>
      <c r="D560" s="49" t="str">
        <f t="shared" si="16"/>
        <v>000 1202 0000000 000 241</v>
      </c>
      <c r="E560" s="45">
        <v>1888600</v>
      </c>
      <c r="F560" s="45">
        <v>314768</v>
      </c>
      <c r="G560" s="45">
        <f t="shared" si="17"/>
        <v>1573832</v>
      </c>
    </row>
    <row r="561" spans="1:7" s="12" customFormat="1" ht="26.25">
      <c r="A561" s="46" t="s">
        <v>962</v>
      </c>
      <c r="B561" s="47">
        <v>200</v>
      </c>
      <c r="C561" s="48" t="s">
        <v>963</v>
      </c>
      <c r="D561" s="49" t="str">
        <f t="shared" si="16"/>
        <v>000 1204 0000000 000 000</v>
      </c>
      <c r="E561" s="45">
        <v>50000</v>
      </c>
      <c r="F561" s="45"/>
      <c r="G561" s="45">
        <f t="shared" si="17"/>
        <v>50000</v>
      </c>
    </row>
    <row r="562" spans="1:7" s="12" customFormat="1" ht="15">
      <c r="A562" s="46" t="s">
        <v>335</v>
      </c>
      <c r="B562" s="47">
        <v>200</v>
      </c>
      <c r="C562" s="48" t="s">
        <v>964</v>
      </c>
      <c r="D562" s="49" t="str">
        <f t="shared" si="16"/>
        <v>000 1204 0000000 000 200</v>
      </c>
      <c r="E562" s="45">
        <v>50000</v>
      </c>
      <c r="F562" s="45"/>
      <c r="G562" s="45">
        <f t="shared" si="17"/>
        <v>50000</v>
      </c>
    </row>
    <row r="563" spans="1:7" s="12" customFormat="1" ht="15">
      <c r="A563" s="46" t="s">
        <v>345</v>
      </c>
      <c r="B563" s="47">
        <v>200</v>
      </c>
      <c r="C563" s="48" t="s">
        <v>965</v>
      </c>
      <c r="D563" s="49" t="str">
        <f t="shared" si="16"/>
        <v>000 1204 0000000 000 220</v>
      </c>
      <c r="E563" s="45">
        <v>50000</v>
      </c>
      <c r="F563" s="45"/>
      <c r="G563" s="45">
        <f t="shared" si="17"/>
        <v>50000</v>
      </c>
    </row>
    <row r="564" spans="1:7" s="12" customFormat="1" ht="15">
      <c r="A564" s="46" t="s">
        <v>357</v>
      </c>
      <c r="B564" s="47">
        <v>200</v>
      </c>
      <c r="C564" s="48" t="s">
        <v>966</v>
      </c>
      <c r="D564" s="49" t="str">
        <f t="shared" si="16"/>
        <v>000 1204 0000000 000 226</v>
      </c>
      <c r="E564" s="45">
        <v>50000</v>
      </c>
      <c r="F564" s="45"/>
      <c r="G564" s="45">
        <f t="shared" si="17"/>
        <v>50000</v>
      </c>
    </row>
    <row r="565" spans="1:7" s="12" customFormat="1" ht="26.25">
      <c r="A565" s="46" t="s">
        <v>967</v>
      </c>
      <c r="B565" s="47">
        <v>200</v>
      </c>
      <c r="C565" s="48" t="s">
        <v>968</v>
      </c>
      <c r="D565" s="49" t="str">
        <f t="shared" si="16"/>
        <v>000 1300 0000000 000 000</v>
      </c>
      <c r="E565" s="45">
        <v>339500</v>
      </c>
      <c r="F565" s="45"/>
      <c r="G565" s="45">
        <f t="shared" si="17"/>
        <v>339500</v>
      </c>
    </row>
    <row r="566" spans="1:7" s="12" customFormat="1" ht="15">
      <c r="A566" s="46" t="s">
        <v>335</v>
      </c>
      <c r="B566" s="47">
        <v>200</v>
      </c>
      <c r="C566" s="48" t="s">
        <v>969</v>
      </c>
      <c r="D566" s="49" t="str">
        <f t="shared" si="16"/>
        <v>000 1300 0000000 000 200</v>
      </c>
      <c r="E566" s="45">
        <v>339500</v>
      </c>
      <c r="F566" s="45"/>
      <c r="G566" s="45">
        <f t="shared" si="17"/>
        <v>339500</v>
      </c>
    </row>
    <row r="567" spans="1:7" s="12" customFormat="1" ht="26.25">
      <c r="A567" s="46" t="s">
        <v>970</v>
      </c>
      <c r="B567" s="47">
        <v>200</v>
      </c>
      <c r="C567" s="48" t="s">
        <v>971</v>
      </c>
      <c r="D567" s="49" t="str">
        <f t="shared" si="16"/>
        <v>000 1300 0000000 000 230</v>
      </c>
      <c r="E567" s="45">
        <v>339500</v>
      </c>
      <c r="F567" s="45"/>
      <c r="G567" s="45">
        <f t="shared" si="17"/>
        <v>339500</v>
      </c>
    </row>
    <row r="568" spans="1:7" s="12" customFormat="1" ht="15">
      <c r="A568" s="46" t="s">
        <v>972</v>
      </c>
      <c r="B568" s="47">
        <v>200</v>
      </c>
      <c r="C568" s="48" t="s">
        <v>973</v>
      </c>
      <c r="D568" s="49" t="str">
        <f t="shared" si="16"/>
        <v>000 1300 0000000 000 231</v>
      </c>
      <c r="E568" s="45">
        <v>339500</v>
      </c>
      <c r="F568" s="45"/>
      <c r="G568" s="45">
        <f t="shared" si="17"/>
        <v>339500</v>
      </c>
    </row>
    <row r="569" spans="1:7" s="12" customFormat="1" ht="39">
      <c r="A569" s="46" t="s">
        <v>974</v>
      </c>
      <c r="B569" s="47">
        <v>200</v>
      </c>
      <c r="C569" s="48" t="s">
        <v>975</v>
      </c>
      <c r="D569" s="49" t="str">
        <f t="shared" si="16"/>
        <v>000 1301 0000000 000 000</v>
      </c>
      <c r="E569" s="45">
        <v>339500</v>
      </c>
      <c r="F569" s="45"/>
      <c r="G569" s="45">
        <f t="shared" si="17"/>
        <v>339500</v>
      </c>
    </row>
    <row r="570" spans="1:7" s="12" customFormat="1" ht="15">
      <c r="A570" s="46" t="s">
        <v>335</v>
      </c>
      <c r="B570" s="47">
        <v>200</v>
      </c>
      <c r="C570" s="48" t="s">
        <v>976</v>
      </c>
      <c r="D570" s="49" t="str">
        <f t="shared" si="16"/>
        <v>000 1301 0000000 000 200</v>
      </c>
      <c r="E570" s="45">
        <v>339500</v>
      </c>
      <c r="F570" s="45"/>
      <c r="G570" s="45">
        <f t="shared" si="17"/>
        <v>339500</v>
      </c>
    </row>
    <row r="571" spans="1:7" s="12" customFormat="1" ht="26.25">
      <c r="A571" s="46" t="s">
        <v>970</v>
      </c>
      <c r="B571" s="47">
        <v>200</v>
      </c>
      <c r="C571" s="48" t="s">
        <v>977</v>
      </c>
      <c r="D571" s="49" t="str">
        <f t="shared" si="16"/>
        <v>000 1301 0000000 000 230</v>
      </c>
      <c r="E571" s="45">
        <v>339500</v>
      </c>
      <c r="F571" s="45"/>
      <c r="G571" s="45">
        <f t="shared" si="17"/>
        <v>339500</v>
      </c>
    </row>
    <row r="572" spans="1:7" s="12" customFormat="1" ht="15">
      <c r="A572" s="46" t="s">
        <v>972</v>
      </c>
      <c r="B572" s="47">
        <v>200</v>
      </c>
      <c r="C572" s="48" t="s">
        <v>978</v>
      </c>
      <c r="D572" s="49" t="str">
        <f t="shared" si="16"/>
        <v>000 1301 0000000 000 231</v>
      </c>
      <c r="E572" s="45">
        <v>339500</v>
      </c>
      <c r="F572" s="45"/>
      <c r="G572" s="45">
        <f t="shared" si="17"/>
        <v>339500</v>
      </c>
    </row>
    <row r="573" spans="1:7" s="12" customFormat="1" ht="26.25">
      <c r="A573" s="46" t="s">
        <v>979</v>
      </c>
      <c r="B573" s="47">
        <v>450</v>
      </c>
      <c r="C573" s="48" t="s">
        <v>980</v>
      </c>
      <c r="D573" s="49" t="str">
        <f t="shared" si="16"/>
        <v>X</v>
      </c>
      <c r="E573" s="45">
        <v>-26828650.46</v>
      </c>
      <c r="F573" s="45">
        <v>19542955.5</v>
      </c>
      <c r="G573" s="45">
        <f t="shared" si="17"/>
        <v>-46371605.96</v>
      </c>
    </row>
    <row r="574" spans="1:7" s="12" customFormat="1" ht="12.75">
      <c r="A574" s="41"/>
      <c r="B574" s="39"/>
      <c r="C574" s="39"/>
      <c r="D574" s="42"/>
      <c r="E574" s="35"/>
      <c r="F574" s="36"/>
      <c r="G574" s="36"/>
    </row>
  </sheetData>
  <sheetProtection/>
  <mergeCells count="5">
    <mergeCell ref="F4:G4"/>
    <mergeCell ref="A4:A5"/>
    <mergeCell ref="B4:B5"/>
    <mergeCell ref="D4:D5"/>
    <mergeCell ref="C4:C5"/>
  </mergeCells>
  <printOptions/>
  <pageMargins left="1.62" right="0.3937007874015748" top="0.1968503937007874" bottom="0.2362204724409449" header="0.1968503937007874" footer="0.1968503937007874"/>
  <pageSetup fitToHeight="5" fitToWidth="1" horizontalDpi="600" verticalDpi="600" orientation="portrait" paperSize="9" scale="4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="70" zoomScaleNormal="70" zoomScalePageLayoutView="0" workbookViewId="0" topLeftCell="A38">
      <selection activeCell="X16" sqref="X16"/>
    </sheetView>
  </sheetViews>
  <sheetFormatPr defaultColWidth="9.125" defaultRowHeight="12.75"/>
  <cols>
    <col min="1" max="1" width="48.375" style="28" customWidth="1"/>
    <col min="2" max="2" width="6.375" style="28" customWidth="1"/>
    <col min="3" max="3" width="15.875" style="28" hidden="1" customWidth="1"/>
    <col min="4" max="4" width="33.00390625" style="28" customWidth="1"/>
    <col min="5" max="5" width="20.50390625" style="28" hidden="1" customWidth="1"/>
    <col min="6" max="6" width="10.50390625" style="28" hidden="1" customWidth="1"/>
    <col min="7" max="7" width="20.50390625" style="28" hidden="1" customWidth="1"/>
    <col min="8" max="8" width="18.375" style="28" hidden="1" customWidth="1"/>
    <col min="9" max="9" width="9.375" style="28" hidden="1" customWidth="1"/>
    <col min="10" max="10" width="10.50390625" style="28" hidden="1" customWidth="1"/>
    <col min="11" max="11" width="9.875" style="28" hidden="1" customWidth="1"/>
    <col min="12" max="12" width="19.125" style="28" customWidth="1"/>
    <col min="13" max="13" width="19.125" style="28" hidden="1" customWidth="1"/>
    <col min="14" max="14" width="11.50390625" style="28" hidden="1" customWidth="1"/>
    <col min="15" max="15" width="18.125" style="28" hidden="1" customWidth="1"/>
    <col min="16" max="16" width="10.875" style="28" hidden="1" customWidth="1"/>
    <col min="17" max="17" width="17.875" style="28" hidden="1" customWidth="1"/>
    <col min="18" max="18" width="16.125" style="28" hidden="1" customWidth="1"/>
    <col min="19" max="19" width="9.875" style="28" hidden="1" customWidth="1"/>
    <col min="20" max="20" width="11.50390625" style="28" hidden="1" customWidth="1"/>
    <col min="21" max="21" width="0" style="28" hidden="1" customWidth="1"/>
    <col min="22" max="22" width="18.125" style="28" bestFit="1" customWidth="1"/>
    <col min="23" max="23" width="17.375" style="28" customWidth="1"/>
    <col min="24" max="16384" width="9.125" style="28" customWidth="1"/>
  </cols>
  <sheetData>
    <row r="1" spans="1:24" ht="13.5">
      <c r="A1" s="22"/>
      <c r="B1" s="8"/>
      <c r="C1" s="8"/>
      <c r="D1" s="3"/>
      <c r="E1" s="3"/>
      <c r="F1" s="2"/>
      <c r="G1" s="2"/>
      <c r="H1" s="2" t="s">
        <v>981</v>
      </c>
      <c r="I1" s="2"/>
      <c r="J1" s="2"/>
      <c r="K1" s="2"/>
      <c r="L1" s="2"/>
      <c r="M1" s="2"/>
      <c r="N1"/>
      <c r="O1"/>
      <c r="P1" s="27"/>
      <c r="Q1" s="27"/>
      <c r="R1"/>
      <c r="S1"/>
      <c r="T1"/>
      <c r="X1" s="28" t="s">
        <v>1075</v>
      </c>
    </row>
    <row r="2" spans="1:25" ht="17.25">
      <c r="A2"/>
      <c r="B2" s="10"/>
      <c r="C2" s="10"/>
      <c r="D2" s="88" t="s">
        <v>1074</v>
      </c>
      <c r="E2" s="17" t="s">
        <v>23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0" ht="12.75">
      <c r="A3" s="22"/>
      <c r="B3" s="9"/>
      <c r="C3" s="9"/>
      <c r="D3" s="4"/>
      <c r="E3" s="4"/>
      <c r="F3" s="5"/>
      <c r="G3" s="5"/>
      <c r="H3" s="5"/>
      <c r="I3" s="5"/>
      <c r="J3" s="5"/>
      <c r="K3" s="5"/>
      <c r="L3" s="5"/>
      <c r="M3" s="5"/>
      <c r="N3" s="11"/>
      <c r="O3"/>
      <c r="P3"/>
      <c r="Q3"/>
      <c r="R3"/>
      <c r="S3"/>
      <c r="T3"/>
    </row>
    <row r="4" spans="1:23" s="24" customFormat="1" ht="0.75" customHeight="1">
      <c r="A4" s="99" t="s">
        <v>6</v>
      </c>
      <c r="B4" s="101" t="s">
        <v>1</v>
      </c>
      <c r="C4" s="101" t="s">
        <v>17</v>
      </c>
      <c r="D4" s="101" t="s">
        <v>20</v>
      </c>
      <c r="E4" s="105" t="s">
        <v>19</v>
      </c>
      <c r="F4" s="106"/>
      <c r="G4" s="106"/>
      <c r="H4" s="106"/>
      <c r="I4" s="106"/>
      <c r="J4" s="106"/>
      <c r="K4" s="106"/>
      <c r="L4" s="106"/>
      <c r="M4" s="106"/>
      <c r="N4" s="107"/>
      <c r="O4" s="108" t="s">
        <v>13</v>
      </c>
      <c r="P4" s="106"/>
      <c r="Q4" s="106"/>
      <c r="R4" s="106"/>
      <c r="S4" s="106"/>
      <c r="T4" s="106"/>
      <c r="U4" s="106"/>
      <c r="V4" s="106"/>
      <c r="W4" s="107"/>
    </row>
    <row r="5" spans="1:23" s="24" customFormat="1" ht="247.5" customHeight="1">
      <c r="A5" s="100"/>
      <c r="B5" s="102"/>
      <c r="C5" s="102"/>
      <c r="D5" s="102"/>
      <c r="E5" s="75" t="s">
        <v>28</v>
      </c>
      <c r="F5" s="75" t="s">
        <v>26</v>
      </c>
      <c r="G5" s="75" t="s">
        <v>29</v>
      </c>
      <c r="H5" s="75" t="s">
        <v>27</v>
      </c>
      <c r="I5" s="75" t="s">
        <v>30</v>
      </c>
      <c r="J5" s="74" t="s">
        <v>31</v>
      </c>
      <c r="K5" s="74" t="s">
        <v>32</v>
      </c>
      <c r="L5" s="74" t="s">
        <v>19</v>
      </c>
      <c r="M5" s="74" t="s">
        <v>13</v>
      </c>
      <c r="N5" s="78" t="s">
        <v>1057</v>
      </c>
      <c r="O5" s="74" t="s">
        <v>19</v>
      </c>
      <c r="P5" s="74" t="s">
        <v>13</v>
      </c>
      <c r="Q5" s="78" t="s">
        <v>1057</v>
      </c>
      <c r="R5" s="74" t="s">
        <v>19</v>
      </c>
      <c r="S5" s="74" t="s">
        <v>13</v>
      </c>
      <c r="T5" s="78" t="s">
        <v>1057</v>
      </c>
      <c r="U5" s="74" t="s">
        <v>19</v>
      </c>
      <c r="V5" s="74" t="s">
        <v>13</v>
      </c>
      <c r="W5" s="81" t="s">
        <v>1057</v>
      </c>
    </row>
    <row r="6" spans="1:23" s="24" customFormat="1" ht="12.75">
      <c r="A6" s="31">
        <v>1</v>
      </c>
      <c r="B6" s="32">
        <v>2</v>
      </c>
      <c r="C6" s="32" t="s">
        <v>18</v>
      </c>
      <c r="D6" s="40">
        <v>3</v>
      </c>
      <c r="E6" s="33">
        <v>4</v>
      </c>
      <c r="F6" s="37">
        <v>5</v>
      </c>
      <c r="G6" s="34" t="s">
        <v>7</v>
      </c>
      <c r="H6" s="34" t="s">
        <v>8</v>
      </c>
      <c r="I6" s="34" t="s">
        <v>9</v>
      </c>
      <c r="J6" s="34" t="s">
        <v>2</v>
      </c>
      <c r="K6" s="34" t="s">
        <v>3</v>
      </c>
      <c r="L6" s="34">
        <v>4</v>
      </c>
      <c r="M6" s="34" t="s">
        <v>14</v>
      </c>
      <c r="N6" s="38" t="s">
        <v>15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5</v>
      </c>
      <c r="W6" s="38">
        <v>6</v>
      </c>
    </row>
    <row r="7" spans="1:23" s="24" customFormat="1" ht="30">
      <c r="A7" s="80" t="s">
        <v>982</v>
      </c>
      <c r="B7" s="47">
        <v>500</v>
      </c>
      <c r="C7" s="48" t="s">
        <v>983</v>
      </c>
      <c r="D7" s="82" t="str">
        <f aca="true" t="shared" si="0" ref="D7:D42">IF(OR(LEFT(C7,5)="000 9",LEFT(C7,5)="000 7"),"X",IF(OR(RIGHT(C7,1)="A",RIGHT(C7,1)="А"),LEFT(C7,LEN(C7)-1)&amp;"0",C7))</f>
        <v>X</v>
      </c>
      <c r="E7" s="43">
        <v>37569359.67</v>
      </c>
      <c r="F7" s="44"/>
      <c r="G7" s="45">
        <v>37569359.67</v>
      </c>
      <c r="H7" s="45"/>
      <c r="I7" s="45"/>
      <c r="J7" s="45"/>
      <c r="K7" s="45"/>
      <c r="L7" s="45">
        <v>26828650.46</v>
      </c>
      <c r="M7" s="45">
        <v>10740709.21</v>
      </c>
      <c r="N7" s="45"/>
      <c r="O7" s="45">
        <v>-29733954.9</v>
      </c>
      <c r="P7" s="45"/>
      <c r="Q7" s="45">
        <v>-29733954.9</v>
      </c>
      <c r="R7" s="45"/>
      <c r="S7" s="45"/>
      <c r="T7" s="45"/>
      <c r="U7" s="45"/>
      <c r="V7" s="45">
        <v>-19542955.5</v>
      </c>
      <c r="W7" s="45">
        <f>L7-V7</f>
        <v>46371605.96</v>
      </c>
    </row>
    <row r="8" spans="1:23" s="24" customFormat="1" ht="45">
      <c r="A8" s="80" t="s">
        <v>984</v>
      </c>
      <c r="B8" s="47">
        <v>520</v>
      </c>
      <c r="C8" s="48" t="s">
        <v>985</v>
      </c>
      <c r="D8" s="82" t="str">
        <f t="shared" si="0"/>
        <v>000 01 00 00 00 00 0000 000</v>
      </c>
      <c r="E8" s="43">
        <v>1500909</v>
      </c>
      <c r="F8" s="44"/>
      <c r="G8" s="45">
        <v>1500909</v>
      </c>
      <c r="H8" s="45"/>
      <c r="I8" s="45"/>
      <c r="J8" s="45"/>
      <c r="K8" s="45"/>
      <c r="L8" s="45">
        <v>900</v>
      </c>
      <c r="M8" s="45">
        <v>1500009</v>
      </c>
      <c r="N8" s="45"/>
      <c r="O8" s="45"/>
      <c r="P8" s="45"/>
      <c r="Q8" s="45"/>
      <c r="R8" s="45"/>
      <c r="S8" s="45"/>
      <c r="T8" s="45"/>
      <c r="U8" s="45"/>
      <c r="V8" s="45"/>
      <c r="W8" s="45">
        <f aca="true" t="shared" si="1" ref="W8:W41">L8-V8</f>
        <v>900</v>
      </c>
    </row>
    <row r="9" spans="1:23" s="24" customFormat="1" ht="30" hidden="1">
      <c r="A9" s="80" t="s">
        <v>986</v>
      </c>
      <c r="B9" s="47">
        <v>520</v>
      </c>
      <c r="C9" s="48" t="s">
        <v>987</v>
      </c>
      <c r="D9" s="82" t="str">
        <f t="shared" si="0"/>
        <v>000 01 02 00 00 00 0000 000</v>
      </c>
      <c r="E9" s="43">
        <v>1500000</v>
      </c>
      <c r="F9" s="44"/>
      <c r="G9" s="45">
        <v>1500000</v>
      </c>
      <c r="H9" s="45"/>
      <c r="I9" s="45"/>
      <c r="J9" s="45"/>
      <c r="K9" s="45"/>
      <c r="L9" s="45"/>
      <c r="M9" s="45">
        <v>1500000</v>
      </c>
      <c r="N9" s="45"/>
      <c r="O9" s="45"/>
      <c r="P9" s="45"/>
      <c r="Q9" s="45"/>
      <c r="R9" s="45"/>
      <c r="S9" s="45"/>
      <c r="T9" s="45"/>
      <c r="U9" s="45"/>
      <c r="V9" s="45"/>
      <c r="W9" s="45">
        <f t="shared" si="1"/>
        <v>0</v>
      </c>
    </row>
    <row r="10" spans="1:23" s="24" customFormat="1" ht="45" hidden="1">
      <c r="A10" s="80" t="s">
        <v>988</v>
      </c>
      <c r="B10" s="47">
        <v>520</v>
      </c>
      <c r="C10" s="48" t="s">
        <v>989</v>
      </c>
      <c r="D10" s="82" t="str">
        <f t="shared" si="0"/>
        <v>000 01 02 00 00 00 0000 700</v>
      </c>
      <c r="E10" s="43">
        <v>5000000</v>
      </c>
      <c r="F10" s="44"/>
      <c r="G10" s="45">
        <v>5000000</v>
      </c>
      <c r="H10" s="45"/>
      <c r="I10" s="45"/>
      <c r="J10" s="45"/>
      <c r="K10" s="45"/>
      <c r="L10" s="45"/>
      <c r="M10" s="45">
        <v>5000000</v>
      </c>
      <c r="N10" s="45"/>
      <c r="O10" s="45"/>
      <c r="P10" s="45"/>
      <c r="Q10" s="45"/>
      <c r="R10" s="45"/>
      <c r="S10" s="45"/>
      <c r="T10" s="45"/>
      <c r="U10" s="45"/>
      <c r="V10" s="45"/>
      <c r="W10" s="45">
        <f t="shared" si="1"/>
        <v>0</v>
      </c>
    </row>
    <row r="11" spans="1:23" s="24" customFormat="1" ht="45" hidden="1">
      <c r="A11" s="80" t="s">
        <v>990</v>
      </c>
      <c r="B11" s="47">
        <v>520</v>
      </c>
      <c r="C11" s="48" t="s">
        <v>991</v>
      </c>
      <c r="D11" s="82" t="str">
        <f t="shared" si="0"/>
        <v>000 01 02 00 00 10 0000 710</v>
      </c>
      <c r="E11" s="43">
        <v>5000000</v>
      </c>
      <c r="F11" s="44"/>
      <c r="G11" s="45">
        <v>5000000</v>
      </c>
      <c r="H11" s="45"/>
      <c r="I11" s="45"/>
      <c r="J11" s="45"/>
      <c r="K11" s="45"/>
      <c r="L11" s="45"/>
      <c r="M11" s="45">
        <v>5000000</v>
      </c>
      <c r="N11" s="45"/>
      <c r="O11" s="45"/>
      <c r="P11" s="45"/>
      <c r="Q11" s="45"/>
      <c r="R11" s="45"/>
      <c r="S11" s="45"/>
      <c r="T11" s="45"/>
      <c r="U11" s="45"/>
      <c r="V11" s="45"/>
      <c r="W11" s="45">
        <f t="shared" si="1"/>
        <v>0</v>
      </c>
    </row>
    <row r="12" spans="1:23" s="24" customFormat="1" ht="45" hidden="1">
      <c r="A12" s="80" t="s">
        <v>992</v>
      </c>
      <c r="B12" s="47">
        <v>520</v>
      </c>
      <c r="C12" s="48" t="s">
        <v>993</v>
      </c>
      <c r="D12" s="82" t="str">
        <f t="shared" si="0"/>
        <v>000 01 02 00 00 00 0000 800</v>
      </c>
      <c r="E12" s="43">
        <v>-3500000</v>
      </c>
      <c r="F12" s="44"/>
      <c r="G12" s="45">
        <v>-3500000</v>
      </c>
      <c r="H12" s="45"/>
      <c r="I12" s="45"/>
      <c r="J12" s="45"/>
      <c r="K12" s="45"/>
      <c r="L12" s="45"/>
      <c r="M12" s="45">
        <v>-3500000</v>
      </c>
      <c r="N12" s="45"/>
      <c r="O12" s="45"/>
      <c r="P12" s="45"/>
      <c r="Q12" s="45"/>
      <c r="R12" s="45"/>
      <c r="S12" s="45"/>
      <c r="T12" s="45"/>
      <c r="U12" s="45"/>
      <c r="V12" s="45"/>
      <c r="W12" s="45">
        <f t="shared" si="1"/>
        <v>0</v>
      </c>
    </row>
    <row r="13" spans="1:23" s="24" customFormat="1" ht="45" hidden="1">
      <c r="A13" s="80" t="s">
        <v>994</v>
      </c>
      <c r="B13" s="47">
        <v>520</v>
      </c>
      <c r="C13" s="48" t="s">
        <v>995</v>
      </c>
      <c r="D13" s="82" t="str">
        <f t="shared" si="0"/>
        <v>000 01 02 00 00 10 0000 810</v>
      </c>
      <c r="E13" s="43">
        <v>-3500000</v>
      </c>
      <c r="F13" s="44"/>
      <c r="G13" s="45">
        <v>-3500000</v>
      </c>
      <c r="H13" s="45"/>
      <c r="I13" s="45"/>
      <c r="J13" s="45"/>
      <c r="K13" s="45"/>
      <c r="L13" s="45"/>
      <c r="M13" s="45">
        <v>-3500000</v>
      </c>
      <c r="N13" s="45"/>
      <c r="O13" s="45"/>
      <c r="P13" s="45"/>
      <c r="Q13" s="45"/>
      <c r="R13" s="45"/>
      <c r="S13" s="45"/>
      <c r="T13" s="45"/>
      <c r="U13" s="45"/>
      <c r="V13" s="45"/>
      <c r="W13" s="45">
        <f t="shared" si="1"/>
        <v>0</v>
      </c>
    </row>
    <row r="14" spans="1:23" s="24" customFormat="1" ht="30" hidden="1">
      <c r="A14" s="80" t="s">
        <v>996</v>
      </c>
      <c r="B14" s="47">
        <v>520</v>
      </c>
      <c r="C14" s="48" t="s">
        <v>997</v>
      </c>
      <c r="D14" s="82" t="str">
        <f t="shared" si="0"/>
        <v>000 01 03 00 00 00 0000 000</v>
      </c>
      <c r="E14" s="43"/>
      <c r="F14" s="4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>
        <f t="shared" si="1"/>
        <v>0</v>
      </c>
    </row>
    <row r="15" spans="1:23" s="24" customFormat="1" ht="45">
      <c r="A15" s="80" t="s">
        <v>998</v>
      </c>
      <c r="B15" s="47">
        <v>520</v>
      </c>
      <c r="C15" s="48" t="s">
        <v>999</v>
      </c>
      <c r="D15" s="82" t="str">
        <f t="shared" si="0"/>
        <v>000 01 03 00 00 00 0000 700</v>
      </c>
      <c r="E15" s="43">
        <v>13000000</v>
      </c>
      <c r="F15" s="44"/>
      <c r="G15" s="45">
        <v>13000000</v>
      </c>
      <c r="H15" s="45"/>
      <c r="I15" s="45"/>
      <c r="J15" s="45"/>
      <c r="K15" s="45"/>
      <c r="L15" s="45">
        <v>13000000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>
        <f t="shared" si="1"/>
        <v>13000000</v>
      </c>
    </row>
    <row r="16" spans="1:23" s="24" customFormat="1" ht="60">
      <c r="A16" s="80" t="s">
        <v>1000</v>
      </c>
      <c r="B16" s="47">
        <v>520</v>
      </c>
      <c r="C16" s="48" t="s">
        <v>1001</v>
      </c>
      <c r="D16" s="82" t="str">
        <f t="shared" si="0"/>
        <v>000 01 03 00 00 05 0000 710</v>
      </c>
      <c r="E16" s="43">
        <v>13000000</v>
      </c>
      <c r="F16" s="44"/>
      <c r="G16" s="45">
        <v>13000000</v>
      </c>
      <c r="H16" s="45"/>
      <c r="I16" s="45"/>
      <c r="J16" s="45"/>
      <c r="K16" s="45"/>
      <c r="L16" s="45">
        <v>13000000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>
        <f t="shared" si="1"/>
        <v>13000000</v>
      </c>
    </row>
    <row r="17" spans="1:23" s="24" customFormat="1" ht="60">
      <c r="A17" s="80" t="s">
        <v>1002</v>
      </c>
      <c r="B17" s="47">
        <v>520</v>
      </c>
      <c r="C17" s="48" t="s">
        <v>1003</v>
      </c>
      <c r="D17" s="82" t="str">
        <f t="shared" si="0"/>
        <v>000 01 03 00 00 00 0000 800</v>
      </c>
      <c r="E17" s="43">
        <v>-13000000</v>
      </c>
      <c r="F17" s="44"/>
      <c r="G17" s="45">
        <v>-13000000</v>
      </c>
      <c r="H17" s="45"/>
      <c r="I17" s="45"/>
      <c r="J17" s="45"/>
      <c r="K17" s="45"/>
      <c r="L17" s="45">
        <v>-13000000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>
        <f t="shared" si="1"/>
        <v>-13000000</v>
      </c>
    </row>
    <row r="18" spans="1:23" s="24" customFormat="1" ht="60">
      <c r="A18" s="80" t="s">
        <v>1004</v>
      </c>
      <c r="B18" s="47">
        <v>520</v>
      </c>
      <c r="C18" s="48" t="s">
        <v>1005</v>
      </c>
      <c r="D18" s="82" t="str">
        <f t="shared" si="0"/>
        <v>000 01 03 00 00 05 0000 810</v>
      </c>
      <c r="E18" s="43">
        <v>-13000000</v>
      </c>
      <c r="F18" s="44"/>
      <c r="G18" s="45">
        <v>-13000000</v>
      </c>
      <c r="H18" s="45"/>
      <c r="I18" s="45"/>
      <c r="J18" s="45"/>
      <c r="K18" s="45"/>
      <c r="L18" s="45">
        <v>-13000000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>
        <f t="shared" si="1"/>
        <v>-13000000</v>
      </c>
    </row>
    <row r="19" spans="1:23" s="24" customFormat="1" ht="30">
      <c r="A19" s="80" t="s">
        <v>1006</v>
      </c>
      <c r="B19" s="47">
        <v>520</v>
      </c>
      <c r="C19" s="48" t="s">
        <v>1007</v>
      </c>
      <c r="D19" s="82" t="str">
        <f t="shared" si="0"/>
        <v>000 01 06 00 00 00 0000 000</v>
      </c>
      <c r="E19" s="43">
        <v>909</v>
      </c>
      <c r="F19" s="44"/>
      <c r="G19" s="45">
        <v>909</v>
      </c>
      <c r="H19" s="45"/>
      <c r="I19" s="45"/>
      <c r="J19" s="45"/>
      <c r="K19" s="45"/>
      <c r="L19" s="45">
        <v>900</v>
      </c>
      <c r="M19" s="45">
        <v>9</v>
      </c>
      <c r="N19" s="45"/>
      <c r="O19" s="45"/>
      <c r="P19" s="45"/>
      <c r="Q19" s="45"/>
      <c r="R19" s="45"/>
      <c r="S19" s="45"/>
      <c r="T19" s="45"/>
      <c r="U19" s="45"/>
      <c r="V19" s="45"/>
      <c r="W19" s="45">
        <f t="shared" si="1"/>
        <v>900</v>
      </c>
    </row>
    <row r="20" spans="1:23" s="24" customFormat="1" ht="45">
      <c r="A20" s="80" t="s">
        <v>1008</v>
      </c>
      <c r="B20" s="47">
        <v>520</v>
      </c>
      <c r="C20" s="48" t="s">
        <v>1009</v>
      </c>
      <c r="D20" s="82" t="str">
        <f t="shared" si="0"/>
        <v>000 01 06 01 00 00 0000 000</v>
      </c>
      <c r="E20" s="43">
        <v>909</v>
      </c>
      <c r="F20" s="44"/>
      <c r="G20" s="45">
        <v>909</v>
      </c>
      <c r="H20" s="45"/>
      <c r="I20" s="45"/>
      <c r="J20" s="45"/>
      <c r="K20" s="45"/>
      <c r="L20" s="45">
        <v>900</v>
      </c>
      <c r="M20" s="45">
        <v>9</v>
      </c>
      <c r="N20" s="45"/>
      <c r="O20" s="45"/>
      <c r="P20" s="45"/>
      <c r="Q20" s="45"/>
      <c r="R20" s="45"/>
      <c r="S20" s="45"/>
      <c r="T20" s="45"/>
      <c r="U20" s="45"/>
      <c r="V20" s="45"/>
      <c r="W20" s="45">
        <f t="shared" si="1"/>
        <v>900</v>
      </c>
    </row>
    <row r="21" spans="1:23" s="24" customFormat="1" ht="60">
      <c r="A21" s="80" t="s">
        <v>1010</v>
      </c>
      <c r="B21" s="47">
        <v>520</v>
      </c>
      <c r="C21" s="48" t="s">
        <v>1011</v>
      </c>
      <c r="D21" s="82" t="str">
        <f t="shared" si="0"/>
        <v>000 01 06 01 00 00 0000 630</v>
      </c>
      <c r="E21" s="43">
        <v>909</v>
      </c>
      <c r="F21" s="44"/>
      <c r="G21" s="45">
        <v>909</v>
      </c>
      <c r="H21" s="45"/>
      <c r="I21" s="45"/>
      <c r="J21" s="45"/>
      <c r="K21" s="45"/>
      <c r="L21" s="45">
        <v>900</v>
      </c>
      <c r="M21" s="45">
        <v>9</v>
      </c>
      <c r="N21" s="45"/>
      <c r="O21" s="45"/>
      <c r="P21" s="45"/>
      <c r="Q21" s="45"/>
      <c r="R21" s="45"/>
      <c r="S21" s="45"/>
      <c r="T21" s="45"/>
      <c r="U21" s="45"/>
      <c r="V21" s="45"/>
      <c r="W21" s="45">
        <f t="shared" si="1"/>
        <v>900</v>
      </c>
    </row>
    <row r="22" spans="1:23" s="24" customFormat="1" ht="45">
      <c r="A22" s="80" t="s">
        <v>1012</v>
      </c>
      <c r="B22" s="47">
        <v>520</v>
      </c>
      <c r="C22" s="48" t="s">
        <v>1013</v>
      </c>
      <c r="D22" s="82" t="str">
        <f t="shared" si="0"/>
        <v>000 01 06 01 00 05 0000 630</v>
      </c>
      <c r="E22" s="43">
        <v>900</v>
      </c>
      <c r="F22" s="44"/>
      <c r="G22" s="45">
        <v>900</v>
      </c>
      <c r="H22" s="45"/>
      <c r="I22" s="45"/>
      <c r="J22" s="45"/>
      <c r="K22" s="45"/>
      <c r="L22" s="45">
        <v>900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>
        <f t="shared" si="1"/>
        <v>900</v>
      </c>
    </row>
    <row r="23" spans="1:23" s="24" customFormat="1" ht="45" hidden="1">
      <c r="A23" s="80" t="s">
        <v>1014</v>
      </c>
      <c r="B23" s="47">
        <v>520</v>
      </c>
      <c r="C23" s="48" t="s">
        <v>1015</v>
      </c>
      <c r="D23" s="82" t="str">
        <f t="shared" si="0"/>
        <v>000 01 06 01 00 10 0000 630</v>
      </c>
      <c r="E23" s="43">
        <v>9</v>
      </c>
      <c r="F23" s="44"/>
      <c r="G23" s="45">
        <v>9</v>
      </c>
      <c r="H23" s="45"/>
      <c r="I23" s="45"/>
      <c r="J23" s="45"/>
      <c r="K23" s="45"/>
      <c r="L23" s="45"/>
      <c r="M23" s="45">
        <v>9</v>
      </c>
      <c r="N23" s="45"/>
      <c r="O23" s="45"/>
      <c r="P23" s="45"/>
      <c r="Q23" s="45"/>
      <c r="R23" s="45"/>
      <c r="S23" s="45"/>
      <c r="T23" s="45"/>
      <c r="U23" s="45"/>
      <c r="V23" s="45"/>
      <c r="W23" s="45">
        <f t="shared" si="1"/>
        <v>0</v>
      </c>
    </row>
    <row r="24" spans="1:23" s="24" customFormat="1" ht="45" hidden="1">
      <c r="A24" s="80" t="s">
        <v>1016</v>
      </c>
      <c r="B24" s="47">
        <v>520</v>
      </c>
      <c r="C24" s="48" t="s">
        <v>1017</v>
      </c>
      <c r="D24" s="82" t="str">
        <f t="shared" si="0"/>
        <v>000 01 06 05 00 00 0000 000</v>
      </c>
      <c r="E24" s="43"/>
      <c r="F24" s="4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>
        <f t="shared" si="1"/>
        <v>0</v>
      </c>
    </row>
    <row r="25" spans="1:23" s="24" customFormat="1" ht="45">
      <c r="A25" s="80" t="s">
        <v>1018</v>
      </c>
      <c r="B25" s="47">
        <v>520</v>
      </c>
      <c r="C25" s="48" t="s">
        <v>1019</v>
      </c>
      <c r="D25" s="82" t="str">
        <f t="shared" si="0"/>
        <v>000 01 06 05 00 00 0000 600</v>
      </c>
      <c r="E25" s="43">
        <v>1000000</v>
      </c>
      <c r="F25" s="44"/>
      <c r="G25" s="45">
        <v>1000000</v>
      </c>
      <c r="H25" s="45"/>
      <c r="I25" s="45"/>
      <c r="J25" s="45"/>
      <c r="K25" s="45"/>
      <c r="L25" s="45">
        <v>1000000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>
        <f t="shared" si="1"/>
        <v>1000000</v>
      </c>
    </row>
    <row r="26" spans="1:23" s="24" customFormat="1" ht="60">
      <c r="A26" s="80" t="s">
        <v>1020</v>
      </c>
      <c r="B26" s="47">
        <v>520</v>
      </c>
      <c r="C26" s="48" t="s">
        <v>1021</v>
      </c>
      <c r="D26" s="82" t="str">
        <f t="shared" si="0"/>
        <v>000 01 06 05 02 00 0000 640</v>
      </c>
      <c r="E26" s="43">
        <v>1000000</v>
      </c>
      <c r="F26" s="44"/>
      <c r="G26" s="45">
        <v>1000000</v>
      </c>
      <c r="H26" s="45"/>
      <c r="I26" s="45"/>
      <c r="J26" s="45"/>
      <c r="K26" s="45"/>
      <c r="L26" s="45">
        <v>1000000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>
        <f t="shared" si="1"/>
        <v>1000000</v>
      </c>
    </row>
    <row r="27" spans="1:23" s="24" customFormat="1" ht="75">
      <c r="A27" s="80" t="s">
        <v>1022</v>
      </c>
      <c r="B27" s="47">
        <v>520</v>
      </c>
      <c r="C27" s="48" t="s">
        <v>1023</v>
      </c>
      <c r="D27" s="82" t="str">
        <f t="shared" si="0"/>
        <v>000 01 06 05 02 05 0000 640</v>
      </c>
      <c r="E27" s="43">
        <v>1000000</v>
      </c>
      <c r="F27" s="44"/>
      <c r="G27" s="45">
        <v>1000000</v>
      </c>
      <c r="H27" s="45"/>
      <c r="I27" s="45"/>
      <c r="J27" s="45"/>
      <c r="K27" s="45"/>
      <c r="L27" s="45">
        <v>1000000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>
        <f t="shared" si="1"/>
        <v>1000000</v>
      </c>
    </row>
    <row r="28" spans="1:23" s="24" customFormat="1" ht="45">
      <c r="A28" s="80" t="s">
        <v>1024</v>
      </c>
      <c r="B28" s="47">
        <v>520</v>
      </c>
      <c r="C28" s="48" t="s">
        <v>1025</v>
      </c>
      <c r="D28" s="82" t="str">
        <f t="shared" si="0"/>
        <v>000 01 06 05 00 00 0000 500</v>
      </c>
      <c r="E28" s="43">
        <v>-1000000</v>
      </c>
      <c r="F28" s="44"/>
      <c r="G28" s="45">
        <v>-1000000</v>
      </c>
      <c r="H28" s="45"/>
      <c r="I28" s="45"/>
      <c r="J28" s="45"/>
      <c r="K28" s="45"/>
      <c r="L28" s="45">
        <v>-1000000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>
        <f t="shared" si="1"/>
        <v>-1000000</v>
      </c>
    </row>
    <row r="29" spans="1:23" s="24" customFormat="1" ht="60">
      <c r="A29" s="80" t="s">
        <v>1026</v>
      </c>
      <c r="B29" s="47">
        <v>520</v>
      </c>
      <c r="C29" s="48" t="s">
        <v>1027</v>
      </c>
      <c r="D29" s="82" t="str">
        <f t="shared" si="0"/>
        <v>000 01 06 05 02 00 0000 540</v>
      </c>
      <c r="E29" s="43">
        <v>-1000000</v>
      </c>
      <c r="F29" s="44"/>
      <c r="G29" s="45">
        <v>-1000000</v>
      </c>
      <c r="H29" s="45"/>
      <c r="I29" s="45"/>
      <c r="J29" s="45"/>
      <c r="K29" s="45"/>
      <c r="L29" s="45">
        <v>-1000000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>
        <f t="shared" si="1"/>
        <v>-1000000</v>
      </c>
    </row>
    <row r="30" spans="1:23" s="24" customFormat="1" ht="75">
      <c r="A30" s="80" t="s">
        <v>1028</v>
      </c>
      <c r="B30" s="47">
        <v>520</v>
      </c>
      <c r="C30" s="48" t="s">
        <v>1029</v>
      </c>
      <c r="D30" s="82" t="str">
        <f t="shared" si="0"/>
        <v>000 01 06 05 02 05 0000 540</v>
      </c>
      <c r="E30" s="43">
        <v>-1000000</v>
      </c>
      <c r="F30" s="44"/>
      <c r="G30" s="45">
        <v>-1000000</v>
      </c>
      <c r="H30" s="45"/>
      <c r="I30" s="45"/>
      <c r="J30" s="45"/>
      <c r="K30" s="45"/>
      <c r="L30" s="45">
        <v>-1000000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>
        <f t="shared" si="1"/>
        <v>-1000000</v>
      </c>
    </row>
    <row r="31" spans="1:23" s="24" customFormat="1" ht="15">
      <c r="A31" s="80" t="s">
        <v>1030</v>
      </c>
      <c r="B31" s="47">
        <v>700</v>
      </c>
      <c r="C31" s="48" t="s">
        <v>1031</v>
      </c>
      <c r="D31" s="82" t="str">
        <f t="shared" si="0"/>
        <v>000 01 00 00 00 00 0000 000</v>
      </c>
      <c r="E31" s="43">
        <v>36068450.67</v>
      </c>
      <c r="F31" s="44"/>
      <c r="G31" s="45">
        <v>36068450.67</v>
      </c>
      <c r="H31" s="45"/>
      <c r="I31" s="45"/>
      <c r="J31" s="45"/>
      <c r="K31" s="45"/>
      <c r="L31" s="45">
        <v>26827750.46</v>
      </c>
      <c r="M31" s="45">
        <v>9240700.21</v>
      </c>
      <c r="N31" s="45"/>
      <c r="O31" s="45">
        <v>-29733954.9</v>
      </c>
      <c r="P31" s="45"/>
      <c r="Q31" s="45">
        <v>-29733954.9</v>
      </c>
      <c r="R31" s="45"/>
      <c r="S31" s="45"/>
      <c r="T31" s="45"/>
      <c r="U31" s="45"/>
      <c r="V31" s="45">
        <v>-19542955.5</v>
      </c>
      <c r="W31" s="45">
        <f t="shared" si="1"/>
        <v>46370705.96</v>
      </c>
    </row>
    <row r="32" spans="1:23" s="24" customFormat="1" ht="30">
      <c r="A32" s="80" t="s">
        <v>1032</v>
      </c>
      <c r="B32" s="47">
        <v>700</v>
      </c>
      <c r="C32" s="48" t="s">
        <v>1033</v>
      </c>
      <c r="D32" s="82" t="str">
        <f t="shared" si="0"/>
        <v>000 01 05 00 00 00 0000 000</v>
      </c>
      <c r="E32" s="43">
        <v>36068450.67</v>
      </c>
      <c r="F32" s="44"/>
      <c r="G32" s="45">
        <v>36068450.67</v>
      </c>
      <c r="H32" s="45"/>
      <c r="I32" s="45"/>
      <c r="J32" s="45"/>
      <c r="K32" s="45"/>
      <c r="L32" s="45">
        <v>26827750.46</v>
      </c>
      <c r="M32" s="45">
        <v>9240700.21</v>
      </c>
      <c r="N32" s="45"/>
      <c r="O32" s="45">
        <v>-29733954.9</v>
      </c>
      <c r="P32" s="45"/>
      <c r="Q32" s="45">
        <v>-29733954.9</v>
      </c>
      <c r="R32" s="45"/>
      <c r="S32" s="45"/>
      <c r="T32" s="45"/>
      <c r="U32" s="45"/>
      <c r="V32" s="45">
        <v>-19542955.5</v>
      </c>
      <c r="W32" s="45">
        <f t="shared" si="1"/>
        <v>46370705.96</v>
      </c>
    </row>
    <row r="33" spans="1:23" s="24" customFormat="1" ht="15">
      <c r="A33" s="80" t="s">
        <v>1034</v>
      </c>
      <c r="B33" s="47">
        <v>710</v>
      </c>
      <c r="C33" s="48" t="s">
        <v>1035</v>
      </c>
      <c r="D33" s="82" t="str">
        <f t="shared" si="0"/>
        <v>000 01 05 00 00 00 0000 500</v>
      </c>
      <c r="E33" s="43">
        <v>-973127999.18</v>
      </c>
      <c r="F33" s="44"/>
      <c r="G33" s="45">
        <v>-973127999.18</v>
      </c>
      <c r="H33" s="45">
        <v>-7370983.94</v>
      </c>
      <c r="I33" s="45"/>
      <c r="J33" s="45"/>
      <c r="K33" s="45"/>
      <c r="L33" s="45">
        <v>-743321582.92</v>
      </c>
      <c r="M33" s="45">
        <v>-237177400.2</v>
      </c>
      <c r="N33" s="45"/>
      <c r="O33" s="45">
        <v>-231355910.99</v>
      </c>
      <c r="P33" s="45"/>
      <c r="Q33" s="45">
        <v>-231355910.99</v>
      </c>
      <c r="R33" s="45">
        <v>-4939313.4</v>
      </c>
      <c r="S33" s="45"/>
      <c r="T33" s="45"/>
      <c r="U33" s="45"/>
      <c r="V33" s="45">
        <v>-170971843.31</v>
      </c>
      <c r="W33" s="45">
        <f t="shared" si="1"/>
        <v>-572349739.6099999</v>
      </c>
    </row>
    <row r="34" spans="1:23" s="24" customFormat="1" ht="30">
      <c r="A34" s="80" t="s">
        <v>1036</v>
      </c>
      <c r="B34" s="47">
        <v>710</v>
      </c>
      <c r="C34" s="48" t="s">
        <v>1037</v>
      </c>
      <c r="D34" s="82" t="str">
        <f t="shared" si="0"/>
        <v>000 01 05 02 00 00 0000 500</v>
      </c>
      <c r="E34" s="43">
        <v>-973127999.18</v>
      </c>
      <c r="F34" s="44"/>
      <c r="G34" s="45">
        <v>-973127999.18</v>
      </c>
      <c r="H34" s="45">
        <v>-7370983.94</v>
      </c>
      <c r="I34" s="45"/>
      <c r="J34" s="45"/>
      <c r="K34" s="45"/>
      <c r="L34" s="45">
        <v>-743321582.92</v>
      </c>
      <c r="M34" s="45">
        <v>-237177400.2</v>
      </c>
      <c r="N34" s="45"/>
      <c r="O34" s="45">
        <v>-231355910.99</v>
      </c>
      <c r="P34" s="45"/>
      <c r="Q34" s="45">
        <v>-231355910.99</v>
      </c>
      <c r="R34" s="45">
        <v>-4939313.4</v>
      </c>
      <c r="S34" s="45"/>
      <c r="T34" s="45"/>
      <c r="U34" s="45"/>
      <c r="V34" s="45">
        <v>-170971843.31</v>
      </c>
      <c r="W34" s="45">
        <f t="shared" si="1"/>
        <v>-572349739.6099999</v>
      </c>
    </row>
    <row r="35" spans="1:23" s="24" customFormat="1" ht="30">
      <c r="A35" s="80" t="s">
        <v>1038</v>
      </c>
      <c r="B35" s="47">
        <v>710</v>
      </c>
      <c r="C35" s="48" t="s">
        <v>1039</v>
      </c>
      <c r="D35" s="82" t="str">
        <f t="shared" si="0"/>
        <v>000 01 05 02 01 00 0000 510</v>
      </c>
      <c r="E35" s="43">
        <v>-973127999.18</v>
      </c>
      <c r="F35" s="44"/>
      <c r="G35" s="45">
        <v>-973127999.18</v>
      </c>
      <c r="H35" s="45">
        <v>-7370983.94</v>
      </c>
      <c r="I35" s="45"/>
      <c r="J35" s="45"/>
      <c r="K35" s="45"/>
      <c r="L35" s="45">
        <v>-743321582.92</v>
      </c>
      <c r="M35" s="45">
        <v>-237177400.2</v>
      </c>
      <c r="N35" s="45"/>
      <c r="O35" s="45">
        <v>-231355910.99</v>
      </c>
      <c r="P35" s="45"/>
      <c r="Q35" s="45">
        <v>-231355910.99</v>
      </c>
      <c r="R35" s="45">
        <v>-4939313.4</v>
      </c>
      <c r="S35" s="45"/>
      <c r="T35" s="45"/>
      <c r="U35" s="45"/>
      <c r="V35" s="45">
        <v>-170971843.31</v>
      </c>
      <c r="W35" s="45">
        <f t="shared" si="1"/>
        <v>-572349739.6099999</v>
      </c>
    </row>
    <row r="36" spans="1:23" s="24" customFormat="1" ht="30">
      <c r="A36" s="80" t="s">
        <v>1040</v>
      </c>
      <c r="B36" s="47">
        <v>710</v>
      </c>
      <c r="C36" s="48" t="s">
        <v>1041</v>
      </c>
      <c r="D36" s="82" t="str">
        <f t="shared" si="0"/>
        <v>000 01 05 02 01 05 0000 510</v>
      </c>
      <c r="E36" s="43">
        <v>-740868637.98</v>
      </c>
      <c r="F36" s="44"/>
      <c r="G36" s="45">
        <v>-740868637.98</v>
      </c>
      <c r="H36" s="45">
        <v>-2452944.94</v>
      </c>
      <c r="I36" s="45"/>
      <c r="J36" s="45"/>
      <c r="K36" s="45"/>
      <c r="L36" s="45">
        <v>-743321582.92</v>
      </c>
      <c r="M36" s="45"/>
      <c r="N36" s="45"/>
      <c r="O36" s="45">
        <v>-169068857.91</v>
      </c>
      <c r="P36" s="45"/>
      <c r="Q36" s="45">
        <v>-169068857.91</v>
      </c>
      <c r="R36" s="45">
        <v>-1902985.4</v>
      </c>
      <c r="S36" s="45"/>
      <c r="T36" s="45"/>
      <c r="U36" s="45"/>
      <c r="V36" s="45">
        <v>-170971843.31</v>
      </c>
      <c r="W36" s="45">
        <f t="shared" si="1"/>
        <v>-572349739.6099999</v>
      </c>
    </row>
    <row r="37" spans="1:23" s="24" customFormat="1" ht="30" hidden="1">
      <c r="A37" s="80" t="s">
        <v>1042</v>
      </c>
      <c r="B37" s="47">
        <v>710</v>
      </c>
      <c r="C37" s="48" t="s">
        <v>1043</v>
      </c>
      <c r="D37" s="82" t="str">
        <f t="shared" si="0"/>
        <v>000 01 05 02 01 10 0000 510</v>
      </c>
      <c r="E37" s="43">
        <v>-232259361.2</v>
      </c>
      <c r="F37" s="44"/>
      <c r="G37" s="45">
        <v>-232259361.2</v>
      </c>
      <c r="H37" s="45">
        <v>-4918039</v>
      </c>
      <c r="I37" s="45"/>
      <c r="J37" s="45"/>
      <c r="K37" s="45"/>
      <c r="L37" s="45"/>
      <c r="M37" s="45">
        <v>-237177400.2</v>
      </c>
      <c r="N37" s="45"/>
      <c r="O37" s="45">
        <v>-62287053.08</v>
      </c>
      <c r="P37" s="45"/>
      <c r="Q37" s="45">
        <v>-62287053.08</v>
      </c>
      <c r="R37" s="45">
        <v>-3036328</v>
      </c>
      <c r="S37" s="45"/>
      <c r="T37" s="45"/>
      <c r="U37" s="45"/>
      <c r="V37" s="45"/>
      <c r="W37" s="45">
        <f t="shared" si="1"/>
        <v>0</v>
      </c>
    </row>
    <row r="38" spans="1:23" s="24" customFormat="1" ht="15">
      <c r="A38" s="80" t="s">
        <v>1044</v>
      </c>
      <c r="B38" s="47">
        <v>720</v>
      </c>
      <c r="C38" s="48" t="s">
        <v>1045</v>
      </c>
      <c r="D38" s="82" t="str">
        <f t="shared" si="0"/>
        <v>000 01 05 00 00 00 0000 600</v>
      </c>
      <c r="E38" s="43">
        <v>1009196449.85</v>
      </c>
      <c r="F38" s="44"/>
      <c r="G38" s="45">
        <v>1009196449.85</v>
      </c>
      <c r="H38" s="45">
        <v>7370983.94</v>
      </c>
      <c r="I38" s="45"/>
      <c r="J38" s="45"/>
      <c r="K38" s="45"/>
      <c r="L38" s="45">
        <v>770149333.38</v>
      </c>
      <c r="M38" s="45">
        <v>246418100.41</v>
      </c>
      <c r="N38" s="45"/>
      <c r="O38" s="45">
        <v>201621956.09</v>
      </c>
      <c r="P38" s="45"/>
      <c r="Q38" s="45">
        <v>201621956.09</v>
      </c>
      <c r="R38" s="45">
        <v>4939313.4</v>
      </c>
      <c r="S38" s="45"/>
      <c r="T38" s="45"/>
      <c r="U38" s="45"/>
      <c r="V38" s="45">
        <v>151428887.81</v>
      </c>
      <c r="W38" s="45">
        <f t="shared" si="1"/>
        <v>618720445.5699999</v>
      </c>
    </row>
    <row r="39" spans="1:23" s="24" customFormat="1" ht="30">
      <c r="A39" s="80" t="s">
        <v>1046</v>
      </c>
      <c r="B39" s="47">
        <v>720</v>
      </c>
      <c r="C39" s="48" t="s">
        <v>1047</v>
      </c>
      <c r="D39" s="82" t="str">
        <f t="shared" si="0"/>
        <v>000 01 05 02 00 00 0000 600</v>
      </c>
      <c r="E39" s="43">
        <v>1009196449.85</v>
      </c>
      <c r="F39" s="44"/>
      <c r="G39" s="45">
        <v>1009196449.85</v>
      </c>
      <c r="H39" s="45">
        <v>7370983.94</v>
      </c>
      <c r="I39" s="45"/>
      <c r="J39" s="45"/>
      <c r="K39" s="45"/>
      <c r="L39" s="45">
        <v>770149333.38</v>
      </c>
      <c r="M39" s="45">
        <v>246418100.41</v>
      </c>
      <c r="N39" s="45"/>
      <c r="O39" s="45">
        <v>201621956.09</v>
      </c>
      <c r="P39" s="45"/>
      <c r="Q39" s="45">
        <v>201621956.09</v>
      </c>
      <c r="R39" s="45">
        <v>4939313.4</v>
      </c>
      <c r="S39" s="45"/>
      <c r="T39" s="45"/>
      <c r="U39" s="45"/>
      <c r="V39" s="45">
        <v>151428887.81</v>
      </c>
      <c r="W39" s="45">
        <f t="shared" si="1"/>
        <v>618720445.5699999</v>
      </c>
    </row>
    <row r="40" spans="1:23" s="24" customFormat="1" ht="30">
      <c r="A40" s="80" t="s">
        <v>1048</v>
      </c>
      <c r="B40" s="47">
        <v>720</v>
      </c>
      <c r="C40" s="48" t="s">
        <v>1049</v>
      </c>
      <c r="D40" s="82" t="str">
        <f t="shared" si="0"/>
        <v>000 01 05 02 01 00 0000 610</v>
      </c>
      <c r="E40" s="43">
        <v>1009196449.85</v>
      </c>
      <c r="F40" s="44"/>
      <c r="G40" s="45">
        <v>1009196449.85</v>
      </c>
      <c r="H40" s="45">
        <v>7370983.94</v>
      </c>
      <c r="I40" s="45"/>
      <c r="J40" s="45"/>
      <c r="K40" s="45"/>
      <c r="L40" s="45">
        <v>770149333.38</v>
      </c>
      <c r="M40" s="45">
        <v>246418100.41</v>
      </c>
      <c r="N40" s="45"/>
      <c r="O40" s="45">
        <v>201621956.09</v>
      </c>
      <c r="P40" s="45"/>
      <c r="Q40" s="45">
        <v>201621956.09</v>
      </c>
      <c r="R40" s="45">
        <v>4939313.4</v>
      </c>
      <c r="S40" s="45"/>
      <c r="T40" s="45"/>
      <c r="U40" s="45"/>
      <c r="V40" s="45">
        <v>151428887.81</v>
      </c>
      <c r="W40" s="45">
        <f t="shared" si="1"/>
        <v>618720445.5699999</v>
      </c>
    </row>
    <row r="41" spans="1:23" s="24" customFormat="1" ht="30">
      <c r="A41" s="80" t="s">
        <v>1050</v>
      </c>
      <c r="B41" s="47">
        <v>720</v>
      </c>
      <c r="C41" s="48" t="s">
        <v>1051</v>
      </c>
      <c r="D41" s="82" t="str">
        <f t="shared" si="0"/>
        <v>000 01 05 02 01 05 0000 610</v>
      </c>
      <c r="E41" s="43">
        <v>765231294.38</v>
      </c>
      <c r="F41" s="44"/>
      <c r="G41" s="45">
        <v>765231294.38</v>
      </c>
      <c r="H41" s="45">
        <v>4918039</v>
      </c>
      <c r="I41" s="45"/>
      <c r="J41" s="45"/>
      <c r="K41" s="45"/>
      <c r="L41" s="45">
        <v>770149333.38</v>
      </c>
      <c r="M41" s="45"/>
      <c r="N41" s="45"/>
      <c r="O41" s="45">
        <v>148392559.81</v>
      </c>
      <c r="P41" s="45"/>
      <c r="Q41" s="45">
        <v>148392559.81</v>
      </c>
      <c r="R41" s="45">
        <v>3036328</v>
      </c>
      <c r="S41" s="45"/>
      <c r="T41" s="45"/>
      <c r="U41" s="45"/>
      <c r="V41" s="45">
        <v>151428887.81</v>
      </c>
      <c r="W41" s="45">
        <f t="shared" si="1"/>
        <v>618720445.5699999</v>
      </c>
    </row>
    <row r="42" spans="1:23" s="24" customFormat="1" ht="30" hidden="1">
      <c r="A42" s="80" t="s">
        <v>1052</v>
      </c>
      <c r="B42" s="47">
        <v>720</v>
      </c>
      <c r="C42" s="48" t="s">
        <v>1053</v>
      </c>
      <c r="D42" s="82" t="str">
        <f t="shared" si="0"/>
        <v>000 01 05 02 01 10 0000 610</v>
      </c>
      <c r="E42" s="43">
        <v>243965155.47</v>
      </c>
      <c r="F42" s="44"/>
      <c r="G42" s="45">
        <v>243965155.47</v>
      </c>
      <c r="H42" s="45">
        <v>2452944.94</v>
      </c>
      <c r="I42" s="45"/>
      <c r="J42" s="45"/>
      <c r="K42" s="45"/>
      <c r="L42" s="45"/>
      <c r="M42" s="45">
        <v>246418100.41</v>
      </c>
      <c r="N42" s="45"/>
      <c r="O42" s="45">
        <v>53229396.28</v>
      </c>
      <c r="P42" s="45"/>
      <c r="Q42" s="45">
        <v>53229396.28</v>
      </c>
      <c r="R42" s="45">
        <v>1902985.4</v>
      </c>
      <c r="S42" s="45"/>
      <c r="T42" s="45"/>
      <c r="U42" s="45"/>
      <c r="V42" s="45"/>
      <c r="W42" s="45"/>
    </row>
    <row r="43" spans="1:23" s="24" customFormat="1" ht="21" customHeight="1">
      <c r="A43" s="41"/>
      <c r="B43" s="39"/>
      <c r="C43" s="39"/>
      <c r="D43" s="42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0" s="24" customFormat="1" ht="12.75">
      <c r="A44" s="23"/>
      <c r="B44" s="18"/>
      <c r="C44" s="18"/>
      <c r="D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/>
      <c r="Q44"/>
      <c r="R44" s="12"/>
      <c r="S44" s="12"/>
      <c r="T44" s="12"/>
    </row>
    <row r="45" spans="1:20" ht="17.25">
      <c r="A45" s="83" t="s">
        <v>1054</v>
      </c>
      <c r="B45" s="103" t="s">
        <v>25</v>
      </c>
      <c r="C45" s="104"/>
      <c r="D45" s="104"/>
      <c r="E45" s="109" t="s">
        <v>1073</v>
      </c>
      <c r="F45" s="110"/>
      <c r="G45" s="84"/>
      <c r="H45" s="84"/>
      <c r="I45" s="84"/>
      <c r="J45" s="84"/>
      <c r="K45" s="84"/>
      <c r="L45" s="84"/>
      <c r="M45" s="13"/>
      <c r="N45" s="13"/>
      <c r="O45"/>
      <c r="P45"/>
      <c r="Q45"/>
      <c r="R45"/>
      <c r="S45"/>
      <c r="T45"/>
    </row>
    <row r="46" spans="1:20" ht="15.75" customHeight="1">
      <c r="A46" s="85" t="s">
        <v>24</v>
      </c>
      <c r="B46" s="86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1"/>
      <c r="N46" s="1"/>
      <c r="O46"/>
      <c r="P46" s="12"/>
      <c r="Q46" s="12"/>
      <c r="R46"/>
      <c r="S46"/>
      <c r="T46"/>
    </row>
    <row r="47" spans="1:20" ht="34.5" customHeight="1">
      <c r="A47" s="83" t="s">
        <v>1055</v>
      </c>
      <c r="B47" s="103" t="s">
        <v>25</v>
      </c>
      <c r="C47" s="104"/>
      <c r="D47" s="104"/>
      <c r="E47" s="111" t="s">
        <v>1056</v>
      </c>
      <c r="F47" s="110"/>
      <c r="G47" s="87"/>
      <c r="H47" s="87"/>
      <c r="I47" s="87"/>
      <c r="J47" s="87"/>
      <c r="K47" s="87"/>
      <c r="L47" s="87"/>
      <c r="M47" s="1"/>
      <c r="N47" s="1"/>
      <c r="O47"/>
      <c r="P47" s="12"/>
      <c r="Q47" s="12"/>
      <c r="R47"/>
      <c r="S47"/>
      <c r="T47"/>
    </row>
    <row r="48" spans="1:20" ht="17.25">
      <c r="A48" s="85" t="s">
        <v>24</v>
      </c>
      <c r="B48" s="86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1"/>
      <c r="N48" s="1"/>
      <c r="O48"/>
      <c r="P48" s="12"/>
      <c r="Q48" s="12"/>
      <c r="R48"/>
      <c r="S48"/>
      <c r="T48"/>
    </row>
    <row r="49" spans="1:12" ht="17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3" ht="11.25" customHeight="1"/>
  </sheetData>
  <sheetProtection/>
  <mergeCells count="10">
    <mergeCell ref="B45:D45"/>
    <mergeCell ref="B47:D47"/>
    <mergeCell ref="E4:N4"/>
    <mergeCell ref="O4:W4"/>
    <mergeCell ref="A4:A5"/>
    <mergeCell ref="B4:B5"/>
    <mergeCell ref="D4:D5"/>
    <mergeCell ref="C4:C5"/>
    <mergeCell ref="E45:F45"/>
    <mergeCell ref="E47:F47"/>
  </mergeCells>
  <printOptions/>
  <pageMargins left="0.99" right="0.1968503937007874" top="0.21" bottom="0.3937007874015748" header="0" footer="0"/>
  <pageSetup fitToHeight="0" fitToWidth="1" horizontalDpi="600" verticalDpi="600" orientation="portrait" paperSize="9" scale="5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sds</cp:lastModifiedBy>
  <cp:lastPrinted>2012-04-12T06:01:28Z</cp:lastPrinted>
  <dcterms:created xsi:type="dcterms:W3CDTF">1999-06-18T11:49:53Z</dcterms:created>
  <dcterms:modified xsi:type="dcterms:W3CDTF">2012-04-12T07:09:19Z</dcterms:modified>
  <cp:category/>
  <cp:version/>
  <cp:contentType/>
  <cp:contentStatus/>
</cp:coreProperties>
</file>